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Dashboard &amp; Scope" sheetId="2" r:id="rId5"/>
    <sheet state="visible" name="Weekly Progress &amp; Feedback Logs" sheetId="3" r:id="rId6"/>
    <sheet state="visible" name="KPI &amp; Milestone Tracker" sheetId="4" r:id="rId7"/>
    <sheet state="visible" name="Risk &amp; Blockers" sheetId="5" r:id="rId8"/>
  </sheets>
  <definedNames/>
  <calcPr/>
</workbook>
</file>

<file path=xl/sharedStrings.xml><?xml version="1.0" encoding="utf-8"?>
<sst xmlns="http://schemas.openxmlformats.org/spreadsheetml/2006/main" count="417" uniqueCount="302">
  <si>
    <t>Consulting Project Success Tracker</t>
  </si>
  <si>
    <t>How to Use this Template</t>
  </si>
  <si>
    <r>
      <rPr>
        <rFont val="Figtree"/>
        <color rgb="FF0F153B"/>
        <sz val="12.0"/>
      </rPr>
      <t xml:space="preserve">This template helps you manage, and review consulting projects through structured check-ins and clear deliverable tracking.
Use the tabs to manage each phase:
</t>
    </r>
    <r>
      <rPr>
        <rFont val="Figtree"/>
        <b/>
        <color rgb="FF0F153B"/>
        <sz val="12.0"/>
      </rPr>
      <t>Dashboard &amp; Scope</t>
    </r>
    <r>
      <rPr>
        <rFont val="Figtree"/>
        <color rgb="FF0F153B"/>
        <sz val="12.0"/>
      </rPr>
      <t xml:space="preserve">
Define project objectives, success metrics, key deliverables, and ownership from the start.
</t>
    </r>
    <r>
      <rPr>
        <rFont val="Figtree"/>
        <b/>
        <color rgb="FF0F153B"/>
        <sz val="12.0"/>
      </rPr>
      <t>Weekly Progress &amp; Feedback Logs</t>
    </r>
    <r>
      <rPr>
        <rFont val="Figtree"/>
        <color rgb="FF0F153B"/>
        <sz val="12.0"/>
      </rPr>
      <t xml:space="preserve">
Track weekly updates, risks, decisions, and stakeholder feedback in one place.
</t>
    </r>
    <r>
      <rPr>
        <rFont val="Figtree"/>
        <b/>
        <color rgb="FF0F153B"/>
        <sz val="12.0"/>
      </rPr>
      <t>KPI &amp; Milestone Tracker</t>
    </r>
    <r>
      <rPr>
        <rFont val="Figtree"/>
        <color rgb="FF0F153B"/>
        <sz val="12.0"/>
      </rPr>
      <t xml:space="preserve">
Monitor project impact and track progress toward defined goals. Use this to assess project health.
</t>
    </r>
    <r>
      <rPr>
        <rFont val="Figtree"/>
        <b/>
        <color rgb="FF0F153B"/>
        <sz val="12.0"/>
      </rPr>
      <t>Risk &amp; Blockers</t>
    </r>
    <r>
      <rPr>
        <rFont val="Figtree"/>
        <color rgb="FF0F153B"/>
        <sz val="12.0"/>
      </rPr>
      <t xml:space="preserve">
Log and prioritize issues that could delay or derail progress. Use severity to guide action.
Each tab is designed to drive clarity, accountability, and speed—ensuring your consultant stays aligned and adds value from day one.</t>
    </r>
  </si>
  <si>
    <t>A structured toolkit to align, track, and deliver consulting engagements effectively.</t>
  </si>
  <si>
    <t>Use this template to define scope, monitor progress, resolve issues, and ensure stakeholder alignment of your project with consultants.</t>
  </si>
  <si>
    <t>Click to discover more resources</t>
  </si>
  <si>
    <t>Consulting Project Dashboard &amp; Scope</t>
  </si>
  <si>
    <t>Define project objectives, deliverables, and milestones for full alignment.</t>
  </si>
  <si>
    <t>Fill in project basics below: key contacts, goals, deliverables, and success metrics. Use the milestone and deliverable tables to define timelines and track weekly status.</t>
  </si>
  <si>
    <t>Field</t>
  </si>
  <si>
    <t>Description</t>
  </si>
  <si>
    <t>PROJECT NAME</t>
  </si>
  <si>
    <t>[Insert Project Title]</t>
  </si>
  <si>
    <t>Consultant Name</t>
  </si>
  <si>
    <t>[Full Name]</t>
  </si>
  <si>
    <t>Client Company</t>
  </si>
  <si>
    <t>[Company Name]</t>
  </si>
  <si>
    <t>Internal Sponsor (Main POC)</t>
  </si>
  <si>
    <t>[Name, Role, Email]</t>
  </si>
  <si>
    <t>Project Start Date</t>
  </si>
  <si>
    <t>[DD/MM/YYYY]</t>
  </si>
  <si>
    <t>Expected End Date</t>
  </si>
  <si>
    <t>Business Challenge</t>
  </si>
  <si>
    <t>[“The client is facing high churn among B2B customers..”]</t>
  </si>
  <si>
    <t>Overall Goal</t>
  </si>
  <si>
    <t>[“Design and implement a customer retention strategy”]</t>
  </si>
  <si>
    <t>Key Deliverables</t>
  </si>
  <si>
    <t xml:space="preserve">[Preview of deliverables, overview in the </t>
  </si>
  <si>
    <t>Success Metrics</t>
  </si>
  <si>
    <t>- [Metric 1: e.g., Increase retention by 10%] 
- [Metric 2: e.g., Reduce onboarding time by 30%]</t>
  </si>
  <si>
    <t>Timeline &amp; Milestones</t>
  </si>
  <si>
    <t>Use the subtable below</t>
  </si>
  <si>
    <t>Achievement Levels</t>
  </si>
  <si>
    <t>Milestones</t>
  </si>
  <si>
    <t>Deliverables</t>
  </si>
  <si>
    <t>Milestone</t>
  </si>
  <si>
    <t xml:space="preserve">Status </t>
  </si>
  <si>
    <t>Owner</t>
  </si>
  <si>
    <t>Kick-off Workshop</t>
  </si>
  <si>
    <t>Internal alignment session</t>
  </si>
  <si>
    <t>Done</t>
  </si>
  <si>
    <t>Consultant</t>
  </si>
  <si>
    <t>Stakeholder Interviews</t>
  </si>
  <si>
    <t>Interview 5 internal leaders</t>
  </si>
  <si>
    <t>In progress</t>
  </si>
  <si>
    <t>Draft Strategy</t>
  </si>
  <si>
    <t>First version of retention strategy</t>
  </si>
  <si>
    <t>Final Presentation</t>
  </si>
  <si>
    <t>Board-level delivery</t>
  </si>
  <si>
    <t>Deliverable</t>
  </si>
  <si>
    <t>Status</t>
  </si>
  <si>
    <t>Due Date</t>
  </si>
  <si>
    <t>Format</t>
  </si>
  <si>
    <t>Feedback Received?</t>
  </si>
  <si>
    <t>Notes</t>
  </si>
  <si>
    <t>Overdue?</t>
  </si>
  <si>
    <t>Competitor Landscape</t>
  </si>
  <si>
    <t>To Do</t>
  </si>
  <si>
    <t>Excel + PDF Summary</t>
  </si>
  <si>
    <t>Analysis of top 10 competitors</t>
  </si>
  <si>
    <t>[Link]</t>
  </si>
  <si>
    <t>Pending</t>
  </si>
  <si>
    <t>Draft shared Apr 8</t>
  </si>
  <si>
    <t>Customer Segmentation</t>
  </si>
  <si>
    <t>[date]</t>
  </si>
  <si>
    <t>Slide Deck</t>
  </si>
  <si>
    <t>Personas based on data &amp; interviews</t>
  </si>
  <si>
    <t>In Review</t>
  </si>
  <si>
    <t>Go-to-Market Plan</t>
  </si>
  <si>
    <t>20-slide deck + appendix</t>
  </si>
  <si>
    <t>Launch options with budget + channels</t>
  </si>
  <si>
    <t>Received</t>
  </si>
  <si>
    <t>PPT + Executive Summary</t>
  </si>
  <si>
    <t>Executive-ready summary of all findings</t>
  </si>
  <si>
    <t>Finalized</t>
  </si>
  <si>
    <t>Weekly Progress &amp; Feedback Logs</t>
  </si>
  <si>
    <t>Track Check-In Outcomes and Stakeholder Feedback</t>
  </si>
  <si>
    <t>Note: Use the top log to document weekly updates, blockers, decisions, and next steps. Use the feedback log below to capture stakeholder input on deliverables and track follow-up actions.</t>
  </si>
  <si>
    <t>Weekly Check-In &amp; Progress Log</t>
  </si>
  <si>
    <t>Achievement Level</t>
  </si>
  <si>
    <t>Project Phase</t>
  </si>
  <si>
    <t>Discovery</t>
  </si>
  <si>
    <t>Week #</t>
  </si>
  <si>
    <t>Key Updates / Progress</t>
  </si>
  <si>
    <t>Blockers / Risks</t>
  </si>
  <si>
    <t>Decisions Made</t>
  </si>
  <si>
    <t>Next Steps</t>
  </si>
  <si>
    <t>% Complete</t>
  </si>
  <si>
    <t>Kick-off meeting held. Received initial documents (Q4 strategy deck, sales dashboard). Scheduled 5 stakeholder interviews.</t>
  </si>
  <si>
    <t>No access to CRM yet; Interview with Head of Sales delayed.</t>
  </si>
  <si>
    <t>Agreed to weekly Monday check-ins.</t>
  </si>
  <si>
    <t>Chase Sales for CRM access. Reschedule Sales interview.</t>
  </si>
  <si>
    <t>Client POC</t>
  </si>
  <si>
    <t>Completed 4/5 stakeholder interviews. Drafted summary of customer pain points. Started mapping retention journey.</t>
  </si>
  <si>
    <t>Limited visibility on churn reasons due to fragmented data.</t>
  </si>
  <si>
    <t>Decided to supplement with customer survey.</t>
  </si>
  <si>
    <t>Draft survey questions; validate with Client.</t>
  </si>
  <si>
    <t>Analysis</t>
  </si>
  <si>
    <t>Conducted churn analysis (2022–2024 cohorts). Identified churn spike post-onboarding.</t>
  </si>
  <si>
    <t>Data gaps in small business segment.</t>
  </si>
  <si>
    <t>Focus analysis on mid-market customers.</t>
  </si>
  <si>
    <t>Finalize churn drivers deck. Share with sponsor Apr 10.</t>
  </si>
  <si>
    <t>Ideation</t>
  </si>
  <si>
    <t>Outlined 3 intervention ideas. Tested one with Customer Success team.</t>
  </si>
  <si>
    <t>Resistance from Ops on changing onboarding steps.</t>
  </si>
  <si>
    <t>Prioritized Option A for pilot design.</t>
  </si>
  <si>
    <t>Prepare pilot rollout plan for Option A.</t>
  </si>
  <si>
    <t>Consultant &amp; Ops Lead</t>
  </si>
  <si>
    <t>Implementation</t>
  </si>
  <si>
    <t>Launched pilot with 2 CS teams. Tracking time-to-value KPIs.</t>
  </si>
  <si>
    <t>Ops SOP updates delayed. Legal review needed.</t>
  </si>
  <si>
    <t>Approved pilot extension to more teams.</t>
  </si>
  <si>
    <t>Draft legal-friendly version of email template.</t>
  </si>
  <si>
    <t>Consultant &amp; Legal</t>
  </si>
  <si>
    <t>Pilot scaled to 5 teams. Early results: +15% activation rate.</t>
  </si>
  <si>
    <t>Need better dashboard for KPI tracking.</t>
  </si>
  <si>
    <t>Build Tableau dashboard for pilot metrics.</t>
  </si>
  <si>
    <t>Complete dashboard by May 3.</t>
  </si>
  <si>
    <t>Data Team</t>
  </si>
  <si>
    <t>Wrap-Up</t>
  </si>
  <si>
    <t>Delivered final presentation and Retention Playbook. Client requested roadmap.</t>
  </si>
  <si>
    <t>None.</t>
  </si>
  <si>
    <t>Signed off on deliverables.</t>
  </si>
  <si>
    <t>Handover to PMO. Book feedback session.</t>
  </si>
  <si>
    <t>Stakeholder Feedback Log</t>
  </si>
  <si>
    <t>Date</t>
  </si>
  <si>
    <t>Deliverable / Topic</t>
  </si>
  <si>
    <t>Stakeholder Name</t>
  </si>
  <si>
    <t>Role / Department</t>
  </si>
  <si>
    <t>Feedback Summary</t>
  </si>
  <si>
    <t>Priority</t>
  </si>
  <si>
    <t>Action Taken / Planned</t>
  </si>
  <si>
    <t>Follow-Up Date</t>
  </si>
  <si>
    <t>Competitor List v1</t>
  </si>
  <si>
    <t>Siddarth A.</t>
  </si>
  <si>
    <t>Head of Strategy</t>
  </si>
  <si>
    <t>Add 3 French local players. Remove outdated player from 2021.</t>
  </si>
  <si>
    <t>High</t>
  </si>
  <si>
    <t>List updated Apr 9 and re-shared.</t>
  </si>
  <si>
    <t>Resolved</t>
  </si>
  <si>
    <t>Segmentation Framework</t>
  </si>
  <si>
    <t>Luca M.</t>
  </si>
  <si>
    <t>Sales Lead</t>
  </si>
  <si>
    <t>Looks good—please match segments to existing CRM tags.</t>
  </si>
  <si>
    <t>Medium</t>
  </si>
  <si>
    <t>Review CRM structure during next sync.</t>
  </si>
  <si>
    <t>In Progress</t>
  </si>
  <si>
    <t>Go-to-Market Options</t>
  </si>
  <si>
    <t>Maria R.</t>
  </si>
  <si>
    <t>Marketing</t>
  </si>
  <si>
    <t>Channel option 2 lacks social media data.</t>
  </si>
  <si>
    <t>Low</t>
  </si>
  <si>
    <t>Will add LinkedIn campaign stats in v2.</t>
  </si>
  <si>
    <t>Open</t>
  </si>
  <si>
    <t>Draft Report Structure</t>
  </si>
  <si>
    <t>David K.</t>
  </si>
  <si>
    <t>CFO</t>
  </si>
  <si>
    <t>Include financial KPIs in executive summary.</t>
  </si>
  <si>
    <t>Add KPI table and review with Finance.</t>
  </si>
  <si>
    <t>Slide Design Mockup</t>
  </si>
  <si>
    <t>Sophie L.</t>
  </si>
  <si>
    <t>Brand &amp; Design</t>
  </si>
  <si>
    <t>Align slides with internal branding (color &amp; font).</t>
  </si>
  <si>
    <t>Request brand guidelines and update deck.</t>
  </si>
  <si>
    <t>KPI &amp; Milestone Tracker</t>
  </si>
  <si>
    <t>Track the success of your project depending on KPIs, target, and due date</t>
  </si>
  <si>
    <t>Consulting Project KPI &amp; Milestone Tracker</t>
  </si>
  <si>
    <t>Category</t>
  </si>
  <si>
    <t>KPI / Milestone</t>
  </si>
  <si>
    <t>Target / Deliverable</t>
  </si>
  <si>
    <t>Stakeholder Engagement</t>
  </si>
  <si>
    <t>Internal stakeholder interviews completed</t>
  </si>
  <si>
    <t>5/5 interviews done</t>
  </si>
  <si>
    <t>Summary notes</t>
  </si>
  <si>
    <t>Week 2</t>
  </si>
  <si>
    <t>One remaining interview scheduled</t>
  </si>
  <si>
    <t>Topic Selection</t>
  </si>
  <si>
    <t>Relevant ESRS topics identified and validated</t>
  </si>
  <si>
    <t>Min. 90% stakeholder alignment</t>
  </si>
  <si>
    <t>Preselection list</t>
  </si>
  <si>
    <t>Week 3</t>
  </si>
  <si>
    <t>Based on ESRS 2 + dialogue</t>
  </si>
  <si>
    <t>Materiality Analysis</t>
  </si>
  <si>
    <t>Double materiality matrix developed</t>
  </si>
  <si>
    <t>Top 10 topics mapped</t>
  </si>
  <si>
    <t>Slide + matrix</t>
  </si>
  <si>
    <t>Week 4</t>
  </si>
  <si>
    <t>Will inform strategy priorities</t>
  </si>
  <si>
    <t>Strategy Development</t>
  </si>
  <si>
    <t>Draft strategy submitted</t>
  </si>
  <si>
    <t>1st version of full ESRS roadmap</t>
  </si>
  <si>
    <t>Word / PPT</t>
  </si>
  <si>
    <t>Week 5</t>
  </si>
  <si>
    <t>Includes topics, KPIs, timeline</t>
  </si>
  <si>
    <t>Executive Approval</t>
  </si>
  <si>
    <t>Strategy approved by steering committee</t>
  </si>
  <si>
    <t>100% sign-off</t>
  </si>
  <si>
    <t>Final PDF deck</t>
  </si>
  <si>
    <t>Week 6</t>
  </si>
  <si>
    <t>Presentation scheduled</t>
  </si>
  <si>
    <t>Reporting Launch Planning</t>
  </si>
  <si>
    <t>Go-to-market options delivered</t>
  </si>
  <si>
    <t>3+ options with budget</t>
  </si>
  <si>
    <t>Slide deck + Excel</t>
  </si>
  <si>
    <t>Week 7</t>
  </si>
  <si>
    <t>For internal and external use</t>
  </si>
  <si>
    <t>Benchmarking</t>
  </si>
  <si>
    <t>Competitor ESG landscape completed</t>
  </si>
  <si>
    <t>10 profiles summarized</t>
  </si>
  <si>
    <t>Excel + PDF</t>
  </si>
  <si>
    <t>Shared April 8</t>
  </si>
  <si>
    <t>Customer Link</t>
  </si>
  <si>
    <t>ESG-retention risk link identified</t>
  </si>
  <si>
    <t>2+ actionable insights</t>
  </si>
  <si>
    <t>Slide deck</t>
  </si>
  <si>
    <t>Supports business case</t>
  </si>
  <si>
    <t>Segmentation</t>
  </si>
  <si>
    <t>ESG-sensitive customer personas</t>
  </si>
  <si>
    <t>3+ personas finalized</t>
  </si>
  <si>
    <t>Based on interviews &amp; data</t>
  </si>
  <si>
    <t>Reference Materials Table</t>
  </si>
  <si>
    <t>Document Name</t>
  </si>
  <si>
    <t>Type</t>
  </si>
  <si>
    <t>Owner / Source</t>
  </si>
  <si>
    <t>Last Updated</t>
  </si>
  <si>
    <t>Link / Folder Path</t>
  </si>
  <si>
    <t>Relevance / Usage</t>
  </si>
  <si>
    <t>Consultant Access</t>
  </si>
  <si>
    <t>2024 France Market Entry Report</t>
  </si>
  <si>
    <t>Past Strategy Project</t>
  </si>
  <si>
    <t>Strategy Team</t>
  </si>
  <si>
    <t>[Drive Link]</t>
  </si>
  <si>
    <t>Context for competitor landscape and GTM structure</t>
  </si>
  <si>
    <t>Yes</t>
  </si>
  <si>
    <t>Use to avoid duplication</t>
  </si>
  <si>
    <t>CRM Tagging Guidelines</t>
  </si>
  <si>
    <t>Process Document</t>
  </si>
  <si>
    <t>Sales Ops</t>
  </si>
  <si>
    <t>Ensure alignment of segmentation output with system tags</t>
  </si>
  <si>
    <t>Applies to mid-market personas</t>
  </si>
  <si>
    <t>Executive Presentation Template</t>
  </si>
  <si>
    <t>Slide Template</t>
  </si>
  <si>
    <t>PMO</t>
  </si>
  <si>
    <t>Format required for final deliverables</t>
  </si>
  <si>
    <t>Use only for final deck, not drafts</t>
  </si>
  <si>
    <t>Org Chart (Q1 2025)</t>
  </si>
  <si>
    <t>Internal Resource</t>
  </si>
  <si>
    <t>HR</t>
  </si>
  <si>
    <t>Identify relevant contacts and team structures</t>
  </si>
  <si>
    <t>Check for updated version before Week 4</t>
  </si>
  <si>
    <t>Customer Interview Summary – FY23</t>
  </si>
  <si>
    <t>Insights Deck</t>
  </si>
  <si>
    <t>Research &amp; CX</t>
  </si>
  <si>
    <t>Prior pain points to cross-check against current findings</t>
  </si>
  <si>
    <t>Add any new patterns to synthesis</t>
  </si>
  <si>
    <t>Expense Policy 2025</t>
  </si>
  <si>
    <t>Policy Document</t>
  </si>
  <si>
    <t>Finance</t>
  </si>
  <si>
    <t>Clarifies reimbursable items and thresholds</t>
  </si>
  <si>
    <t>Required for all consultant claims</t>
  </si>
  <si>
    <t>Strategy OKRs (H1 2025)</t>
  </si>
  <si>
    <t>Internal Planning Doc</t>
  </si>
  <si>
    <t>Aligns consultant priorities with strategic goals</t>
  </si>
  <si>
    <t>Relevant to all workstreams</t>
  </si>
  <si>
    <t>Risk &amp; Blockers Register</t>
  </si>
  <si>
    <t>Track and Resolve Issues Impacting Project Progress</t>
  </si>
  <si>
    <t>Log project risks and blockers with impact and probability ratings. Use severity to prioritize. Update resolution plans and status weekly until closed.</t>
  </si>
  <si>
    <t>Overview</t>
  </si>
  <si>
    <t>#Total Open Issues</t>
  </si>
  <si>
    <t>% Resolved</t>
  </si>
  <si>
    <t>Count By severity</t>
  </si>
  <si>
    <t>Count by Type</t>
  </si>
  <si>
    <t>#Risks</t>
  </si>
  <si>
    <t>#Blockers</t>
  </si>
  <si>
    <t>ID</t>
  </si>
  <si>
    <t>Impact</t>
  </si>
  <si>
    <t>Probability</t>
  </si>
  <si>
    <t>Severity</t>
  </si>
  <si>
    <t>Resolution Plan / Mitigation</t>
  </si>
  <si>
    <t>Target Resolution Date</t>
  </si>
  <si>
    <t>R1</t>
  </si>
  <si>
    <t>Blocker</t>
  </si>
  <si>
    <t>CRM access still pending from IT</t>
  </si>
  <si>
    <t>Escalated to IT. Confirm access by Apr 10.</t>
  </si>
  <si>
    <t>R2</t>
  </si>
  <si>
    <t>Risk</t>
  </si>
  <si>
    <t>Sales and Marketing misaligned on GTM approach</t>
  </si>
  <si>
    <t>Run alignment 1:1s ahead of workshop</t>
  </si>
  <si>
    <t>R3</t>
  </si>
  <si>
    <t>Final deck may not meet exec formatting standards</t>
  </si>
  <si>
    <t>Review slide template upfront</t>
  </si>
  <si>
    <t>R4</t>
  </si>
  <si>
    <t>No Finance input for pricing model</t>
  </si>
  <si>
    <t>Client Sponsor</t>
  </si>
  <si>
    <t>Request input via email + sync</t>
  </si>
  <si>
    <t>R5</t>
  </si>
  <si>
    <t>Low workshop attendance due to team offsite</t>
  </si>
  <si>
    <t>Send calendar holds, prep async option</t>
  </si>
  <si>
    <t>R6</t>
  </si>
  <si>
    <t>Stakeholder fatigue from overlapping deliverables</t>
  </si>
  <si>
    <t>Consultant + Sponsor</t>
  </si>
  <si>
    <t>Re-sequence deliverables + use pre-reads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</si>
</sst>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M/d/yyyy"/>
  </numFmts>
  <fonts count="22">
    <font>
      <sz val="10.0"/>
      <color rgb="FF000000"/>
      <name val="Arial"/>
      <scheme val="minor"/>
    </font>
    <font>
      <color theme="1"/>
      <name val="Figtree"/>
    </font>
    <font>
      <sz val="29.0"/>
      <color rgb="FFFFFFFF"/>
      <name val="Figtree"/>
    </font>
    <font/>
    <font>
      <b/>
      <sz val="20.0"/>
      <color rgb="FF0F153B"/>
      <name val="Figtree"/>
    </font>
    <font>
      <sz val="12.0"/>
      <color rgb="FFFFFFFF"/>
      <name val="Figtree"/>
    </font>
    <font>
      <color rgb="FF0F153B"/>
      <name val="Figtree"/>
    </font>
    <font>
      <sz val="12.0"/>
      <color rgb="FF0F153B"/>
      <name val="Figtree"/>
    </font>
    <font>
      <b/>
      <sz val="13.0"/>
      <color rgb="FF0C1E6A"/>
      <name val="Figtree"/>
    </font>
    <font>
      <sz val="14.0"/>
      <color rgb="FF7D8FDB"/>
      <name val="Figtree"/>
    </font>
    <font>
      <b/>
      <u/>
      <color rgb="FFFFFFFF"/>
      <name val="Figtree"/>
    </font>
    <font>
      <sz val="11.0"/>
      <color theme="1"/>
      <name val="Figtree"/>
    </font>
    <font>
      <b/>
      <sz val="16.0"/>
      <color rgb="FFFFFFFF"/>
      <name val="Figtree"/>
    </font>
    <font>
      <sz val="11.0"/>
      <color rgb="FFFFFFFF"/>
      <name val="Figtree"/>
    </font>
    <font>
      <i/>
      <sz val="11.0"/>
      <color rgb="FF26358F"/>
      <name val="Figtree"/>
    </font>
    <font>
      <b/>
      <color theme="1"/>
      <name val="Figtree"/>
    </font>
    <font>
      <color theme="1"/>
      <name val="Arial"/>
    </font>
    <font>
      <i/>
      <sz val="11.0"/>
      <color theme="1"/>
      <name val="Figtree"/>
    </font>
    <font>
      <b/>
      <sz val="12.0"/>
      <color theme="1"/>
      <name val="Figtree"/>
    </font>
    <font>
      <i/>
      <color theme="1"/>
      <name val="Figtree"/>
    </font>
    <font>
      <b/>
      <color rgb="FF6AA84F"/>
      <name val="Figtree"/>
    </font>
    <font>
      <b/>
      <color rgb="FFF1C232"/>
      <name val="Figtree"/>
    </font>
  </fonts>
  <fills count="10">
    <fill>
      <patternFill patternType="none"/>
    </fill>
    <fill>
      <patternFill patternType="lightGray"/>
    </fill>
    <fill>
      <patternFill patternType="solid">
        <fgColor rgb="FF28368C"/>
        <bgColor rgb="FF28368C"/>
      </patternFill>
    </fill>
    <fill>
      <patternFill patternType="solid">
        <fgColor rgb="FFF3F4F8"/>
        <bgColor rgb="FFF3F4F8"/>
      </patternFill>
    </fill>
    <fill>
      <patternFill patternType="solid">
        <fgColor rgb="FF26358F"/>
        <bgColor rgb="FF26358F"/>
      </patternFill>
    </fill>
    <fill>
      <patternFill patternType="solid">
        <fgColor rgb="FFFFFFFF"/>
        <bgColor rgb="FFFFFFFF"/>
      </patternFill>
    </fill>
    <fill>
      <patternFill patternType="solid">
        <fgColor rgb="FFFC5A43"/>
        <bgColor rgb="FFFC5A43"/>
      </patternFill>
    </fill>
    <fill>
      <patternFill patternType="solid">
        <fgColor rgb="FFF9F9F9"/>
        <bgColor rgb="FFF9F9F9"/>
      </patternFill>
    </fill>
    <fill>
      <patternFill patternType="solid">
        <fgColor rgb="FFF3F3F3"/>
        <bgColor rgb="FFF3F3F3"/>
      </patternFill>
    </fill>
    <fill>
      <patternFill patternType="solid">
        <fgColor rgb="FFCFE2F3"/>
        <bgColor rgb="FFCFE2F3"/>
      </patternFill>
    </fill>
  </fills>
  <borders count="63">
    <border/>
    <border>
      <left style="thin">
        <color rgb="FF28368C"/>
      </left>
      <right style="thin">
        <color rgb="FF28368C"/>
      </right>
      <top style="thin">
        <color rgb="FF28368C"/>
      </top>
      <bottom style="thin">
        <color rgb="FF28368C"/>
      </bottom>
    </border>
    <border>
      <right style="thin">
        <color rgb="FFF3F4F8"/>
      </right>
      <top style="thin">
        <color rgb="FFF3F4F8"/>
      </top>
      <bottom style="thin">
        <color rgb="FFF3F4F8"/>
      </bottom>
    </border>
    <border>
      <left style="thin">
        <color rgb="FFF3F4F8"/>
      </left>
      <right style="thin">
        <color rgb="FFF3F4F8"/>
      </right>
      <top style="thin">
        <color rgb="FFF3F4F8"/>
      </top>
      <bottom style="thin">
        <color rgb="FFF3F4F8"/>
      </bottom>
    </border>
    <border>
      <left style="thin">
        <color rgb="FFF3F4F8"/>
      </left>
      <top style="thin">
        <color rgb="FFF3F4F8"/>
      </top>
      <bottom style="thin">
        <color rgb="FFF3F4F8"/>
      </bottom>
    </border>
    <border>
      <right style="thin">
        <color rgb="FFF3F4F8"/>
      </right>
      <bottom style="thin">
        <color rgb="FFF3F4F8"/>
      </bottom>
    </border>
    <border>
      <left style="thin">
        <color rgb="FFF3F4F8"/>
      </left>
      <right style="thin">
        <color rgb="FFF3F4F8"/>
      </right>
      <bottom style="thin">
        <color rgb="FFF3F4F8"/>
      </bottom>
    </border>
    <border>
      <left style="thin">
        <color rgb="FFF3F4F8"/>
      </left>
      <bottom style="thin">
        <color rgb="FFF3F4F8"/>
      </bottom>
    </border>
    <border>
      <left style="thin">
        <color rgb="FF28368C"/>
      </left>
      <top style="thin">
        <color rgb="FF28368C"/>
      </top>
    </border>
    <border>
      <top style="thin">
        <color rgb="FF28368C"/>
      </top>
    </border>
    <border>
      <right style="thin">
        <color rgb="FF28368C"/>
      </right>
      <top style="thin">
        <color rgb="FF28368C"/>
      </top>
    </border>
    <border>
      <left style="thin">
        <color rgb="FFF3F4F8"/>
      </left>
      <top style="thin">
        <color rgb="FFF3F4F8"/>
      </top>
    </border>
    <border>
      <top style="thin">
        <color rgb="FFF3F4F8"/>
      </top>
    </border>
    <border>
      <right style="thin">
        <color rgb="FFF3F4F8"/>
      </right>
      <top style="thin">
        <color rgb="FFF3F4F8"/>
      </top>
    </border>
    <border>
      <left style="thin">
        <color rgb="FF28368C"/>
      </left>
    </border>
    <border>
      <right style="thin">
        <color rgb="FF28368C"/>
      </right>
    </border>
    <border>
      <left style="thin">
        <color rgb="FFF3F4F8"/>
      </left>
    </border>
    <border>
      <right style="thin">
        <color rgb="FFF3F4F8"/>
      </right>
    </border>
    <border>
      <left style="thin">
        <color rgb="FF28368C"/>
      </left>
      <bottom style="thin">
        <color rgb="FF28368C"/>
      </bottom>
    </border>
    <border>
      <bottom style="thin">
        <color rgb="FF28368C"/>
      </bottom>
    </border>
    <border>
      <right style="thin">
        <color rgb="FF28368C"/>
      </right>
      <bottom style="thin">
        <color rgb="FF28368C"/>
      </bottom>
    </border>
    <border>
      <bottom style="thin">
        <color rgb="FFF3F4F8"/>
      </bottom>
    </border>
    <border>
      <left style="thin">
        <color rgb="FF26358F"/>
      </left>
      <right style="thin">
        <color rgb="FF26358F"/>
      </right>
      <bottom style="thin">
        <color rgb="FF26358F"/>
      </bottom>
    </border>
    <border>
      <left style="thin">
        <color rgb="FF26358F"/>
      </left>
      <bottom style="thin">
        <color rgb="FF26358F"/>
      </bottom>
    </border>
    <border>
      <right style="thin">
        <color rgb="FF26358F"/>
      </right>
      <bottom style="thin">
        <color rgb="FF26358F"/>
      </bottom>
    </border>
    <border>
      <left style="thin">
        <color rgb="FF26358F"/>
      </left>
    </border>
    <border>
      <right style="thin">
        <color rgb="FF26358F"/>
      </right>
    </border>
    <border>
      <top style="thin">
        <color rgb="FFF3F4F8"/>
      </top>
      <bottom style="thin">
        <color rgb="FFF3F4F8"/>
      </bottom>
    </border>
    <border>
      <left style="thin">
        <color rgb="FF26358F"/>
      </left>
      <right style="thin">
        <color rgb="FF26358F"/>
      </right>
      <top style="thin">
        <color rgb="FF26358F"/>
      </top>
      <bottom style="thin">
        <color rgb="FF26358F"/>
      </bottom>
    </border>
    <border>
      <right style="thin">
        <color rgb="FFFFFFFF"/>
      </right>
    </border>
    <border>
      <bottom style="thin">
        <color rgb="FFFFFFFF"/>
      </bottom>
    </border>
    <border>
      <right style="thin">
        <color rgb="FFFFFFFF"/>
      </right>
      <bottom style="thin">
        <color rgb="FFFFFFFF"/>
      </bottom>
    </border>
    <border>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left style="thin">
        <color rgb="FFFFFFFF"/>
      </left>
      <top style="thin">
        <color rgb="FFFFFFFF"/>
      </top>
    </border>
    <border>
      <left style="thin">
        <color rgb="FFFFFFFF"/>
      </left>
      <right style="thin">
        <color rgb="FFFFFFFF"/>
      </right>
      <top style="thin">
        <color rgb="FFFFFFFF"/>
      </top>
      <bottom style="thin">
        <color rgb="FFFFFFFF"/>
      </bottom>
    </border>
    <border>
      <left style="hair">
        <color rgb="FFFFFFFF"/>
      </left>
      <top style="hair">
        <color rgb="FFFFFFFF"/>
      </top>
      <bottom style="hair">
        <color rgb="FFFFFFFF"/>
      </bottom>
    </border>
    <border>
      <left style="thin">
        <color rgb="FFFFFFFF"/>
      </left>
      <top style="hair">
        <color rgb="FFFFFFFF"/>
      </top>
      <bottom style="hair">
        <color rgb="FFFFFFFF"/>
      </bottom>
    </border>
    <border>
      <top style="thin">
        <color rgb="FFFFFFFF"/>
      </top>
    </border>
    <border>
      <right style="thin">
        <color rgb="FFFFFFFF"/>
      </right>
      <top style="thin">
        <color rgb="FFFFFFFF"/>
      </top>
    </border>
    <border>
      <left style="thin">
        <color rgb="FFFFFFFF"/>
      </left>
      <bottom style="thin">
        <color rgb="FFFFFFFF"/>
      </bottom>
    </border>
    <border>
      <left style="thin">
        <color rgb="FFFFFFFF"/>
      </left>
      <top style="hair">
        <color rgb="FFFFFFFF"/>
      </top>
      <bottom style="thin">
        <color rgb="FFFFFFFF"/>
      </bottom>
    </border>
    <border>
      <left style="thin">
        <color rgb="FF26358F"/>
      </left>
      <top style="thin">
        <color rgb="FF26358F"/>
      </top>
      <bottom style="thin">
        <color rgb="FF26358F"/>
      </bottom>
    </border>
    <border>
      <left style="medium">
        <color rgb="FF26358F"/>
      </left>
      <top style="medium">
        <color rgb="FF26358F"/>
      </top>
    </border>
    <border>
      <top style="medium">
        <color rgb="FF26358F"/>
      </top>
    </border>
    <border>
      <right style="medium">
        <color rgb="FF26358F"/>
      </right>
      <top style="medium">
        <color rgb="FF26358F"/>
      </top>
    </border>
    <border>
      <left style="medium">
        <color rgb="FF26358F"/>
      </left>
      <bottom style="medium">
        <color rgb="FF26358F"/>
      </bottom>
    </border>
    <border>
      <bottom style="medium">
        <color rgb="FF26358F"/>
      </bottom>
    </border>
    <border>
      <right style="medium">
        <color rgb="FF26358F"/>
      </right>
      <bottom style="medium">
        <color rgb="FF26358F"/>
      </bottom>
    </border>
    <border>
      <top style="medium">
        <color rgb="FF28368C"/>
      </top>
    </border>
    <border>
      <bottom style="medium">
        <color rgb="FF28368C"/>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border>
    <border>
      <right style="thin">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3" fontId="1" numFmtId="0" xfId="0" applyAlignment="1" applyBorder="1" applyFill="1" applyFont="1">
      <alignment vertical="bottom"/>
    </xf>
    <xf borderId="3" fillId="3" fontId="1" numFmtId="0" xfId="0" applyAlignment="1" applyBorder="1" applyFont="1">
      <alignment vertical="bottom"/>
    </xf>
    <xf borderId="4" fillId="3" fontId="1" numFmtId="0" xfId="0" applyAlignment="1" applyBorder="1" applyFont="1">
      <alignment vertical="bottom"/>
    </xf>
    <xf borderId="5" fillId="3" fontId="1" numFmtId="0" xfId="0" applyAlignment="1" applyBorder="1" applyFont="1">
      <alignment vertical="bottom"/>
    </xf>
    <xf borderId="6" fillId="3" fontId="1" numFmtId="0" xfId="0" applyAlignment="1" applyBorder="1" applyFont="1">
      <alignment vertical="bottom"/>
    </xf>
    <xf borderId="7" fillId="3" fontId="1" numFmtId="0" xfId="0" applyAlignment="1" applyBorder="1" applyFont="1">
      <alignment vertical="bottom"/>
    </xf>
    <xf borderId="1" fillId="4" fontId="1" numFmtId="0" xfId="0" applyAlignment="1" applyBorder="1" applyFill="1" applyFont="1">
      <alignment vertical="bottom"/>
    </xf>
    <xf borderId="8" fillId="4" fontId="2" numFmtId="0" xfId="0" applyAlignment="1" applyBorder="1" applyFont="1">
      <alignment horizontal="center" readingOrder="0" vertical="center"/>
    </xf>
    <xf borderId="9" fillId="0" fontId="3" numFmtId="0" xfId="0" applyBorder="1" applyFont="1"/>
    <xf borderId="10" fillId="0" fontId="3" numFmtId="0" xfId="0" applyBorder="1" applyFont="1"/>
    <xf borderId="11" fillId="3" fontId="4"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7" fillId="0" fontId="3" numFmtId="0" xfId="0" applyBorder="1" applyFont="1"/>
    <xf borderId="21" fillId="0" fontId="3" numFmtId="0" xfId="0" applyBorder="1" applyFont="1"/>
    <xf borderId="5" fillId="0" fontId="3" numFmtId="0" xfId="0" applyBorder="1" applyFont="1"/>
    <xf borderId="22" fillId="4" fontId="1" numFmtId="0" xfId="0" applyAlignment="1" applyBorder="1" applyFont="1">
      <alignment vertical="bottom"/>
    </xf>
    <xf borderId="23" fillId="4" fontId="1" numFmtId="0" xfId="0" applyAlignment="1" applyBorder="1" applyFont="1">
      <alignment vertical="bottom"/>
    </xf>
    <xf borderId="24" fillId="0" fontId="3" numFmtId="0" xfId="0" applyBorder="1" applyFont="1"/>
    <xf borderId="22" fillId="4" fontId="5" numFmtId="0" xfId="0" applyAlignment="1" applyBorder="1" applyFont="1">
      <alignment vertical="bottom"/>
    </xf>
    <xf borderId="25" fillId="4" fontId="1" numFmtId="0" xfId="0" applyAlignment="1" applyBorder="1" applyFont="1">
      <alignment vertical="bottom"/>
    </xf>
    <xf borderId="26" fillId="0" fontId="3" numFmtId="0" xfId="0" applyBorder="1" applyFont="1"/>
    <xf borderId="4" fillId="3" fontId="6" numFmtId="0" xfId="0" applyAlignment="1" applyBorder="1" applyFont="1">
      <alignment vertical="top"/>
    </xf>
    <xf borderId="27" fillId="0" fontId="3" numFmtId="0" xfId="0" applyBorder="1" applyFont="1"/>
    <xf borderId="2" fillId="0" fontId="3" numFmtId="0" xfId="0" applyBorder="1" applyFont="1"/>
    <xf borderId="28" fillId="4" fontId="1" numFmtId="0" xfId="0" applyAlignment="1" applyBorder="1" applyFont="1">
      <alignment vertical="bottom"/>
    </xf>
    <xf borderId="25" fillId="0" fontId="3" numFmtId="0" xfId="0" applyBorder="1" applyFont="1"/>
    <xf borderId="11" fillId="3" fontId="7" numFmtId="0" xfId="0" applyAlignment="1" applyBorder="1" applyFont="1">
      <alignment readingOrder="0" shrinkToFit="0" vertical="top" wrapText="1"/>
    </xf>
    <xf borderId="23" fillId="0" fontId="3" numFmtId="0" xfId="0" applyBorder="1" applyFont="1"/>
    <xf borderId="0" fillId="5" fontId="8" numFmtId="0" xfId="0" applyAlignment="1" applyFill="1" applyFont="1">
      <alignment horizontal="center" readingOrder="0" vertical="center"/>
    </xf>
    <xf borderId="29" fillId="0" fontId="3" numFmtId="0" xfId="0" applyBorder="1" applyFont="1"/>
    <xf borderId="30" fillId="0" fontId="3" numFmtId="0" xfId="0" applyBorder="1" applyFont="1"/>
    <xf borderId="31" fillId="0" fontId="3" numFmtId="0" xfId="0" applyBorder="1" applyFont="1"/>
    <xf borderId="32" fillId="5" fontId="1" numFmtId="0" xfId="0" applyAlignment="1" applyBorder="1" applyFont="1">
      <alignment vertical="bottom"/>
    </xf>
    <xf borderId="33" fillId="5" fontId="9" numFmtId="0" xfId="0" applyAlignment="1" applyBorder="1" applyFont="1">
      <alignment horizontal="center" readingOrder="0" shrinkToFit="0" vertical="bottom" wrapText="1"/>
    </xf>
    <xf borderId="34" fillId="0" fontId="3" numFmtId="0" xfId="0" applyBorder="1" applyFont="1"/>
    <xf borderId="32" fillId="0" fontId="3" numFmtId="0" xfId="0" applyBorder="1" applyFont="1"/>
    <xf borderId="35" fillId="5" fontId="1" numFmtId="0" xfId="0" applyAlignment="1" applyBorder="1" applyFont="1">
      <alignment vertical="bottom"/>
    </xf>
    <xf borderId="36" fillId="5" fontId="1" numFmtId="0" xfId="0" applyAlignment="1" applyBorder="1" applyFont="1">
      <alignment vertical="bottom"/>
    </xf>
    <xf borderId="33" fillId="5" fontId="1" numFmtId="0" xfId="0" applyAlignment="1" applyBorder="1" applyFont="1">
      <alignment vertical="bottom"/>
    </xf>
    <xf borderId="37" fillId="5" fontId="1" numFmtId="0" xfId="0" applyAlignment="1" applyBorder="1" applyFont="1">
      <alignment vertical="bottom"/>
    </xf>
    <xf borderId="38" fillId="5" fontId="1" numFmtId="0" xfId="0" applyAlignment="1" applyBorder="1" applyFont="1">
      <alignment vertical="bottom"/>
    </xf>
    <xf borderId="35" fillId="6" fontId="10" numFmtId="0" xfId="0" applyAlignment="1" applyBorder="1" applyFill="1" applyFont="1">
      <alignment horizontal="center" readingOrder="0" vertical="center"/>
    </xf>
    <xf borderId="39" fillId="0" fontId="3" numFmtId="0" xfId="0" applyBorder="1" applyFont="1"/>
    <xf borderId="40" fillId="0" fontId="3" numFmtId="0" xfId="0" applyBorder="1" applyFont="1"/>
    <xf borderId="41" fillId="0" fontId="3" numFmtId="0" xfId="0" applyBorder="1" applyFont="1"/>
    <xf borderId="42" fillId="5" fontId="1" numFmtId="0" xfId="0" applyAlignment="1" applyBorder="1" applyFont="1">
      <alignment vertical="bottom"/>
    </xf>
    <xf borderId="39" fillId="5" fontId="1" numFmtId="0" xfId="0" applyAlignment="1" applyBorder="1" applyFont="1">
      <alignment vertical="bottom"/>
    </xf>
    <xf borderId="43" fillId="4" fontId="1" numFmtId="0" xfId="0" applyAlignment="1" applyBorder="1" applyFont="1">
      <alignment vertical="bottom"/>
    </xf>
    <xf borderId="0" fillId="5" fontId="11" numFmtId="0" xfId="0" applyAlignment="1" applyFont="1">
      <alignment vertical="bottom"/>
    </xf>
    <xf borderId="0" fillId="5" fontId="12" numFmtId="0" xfId="0" applyFont="1"/>
    <xf borderId="0" fillId="5" fontId="1" numFmtId="0" xfId="0" applyFont="1"/>
    <xf borderId="44" fillId="2" fontId="12" numFmtId="0" xfId="0" applyAlignment="1" applyBorder="1" applyFont="1">
      <alignment readingOrder="0"/>
    </xf>
    <xf borderId="45" fillId="0" fontId="3" numFmtId="0" xfId="0" applyBorder="1" applyFont="1"/>
    <xf borderId="46" fillId="0" fontId="3" numFmtId="0" xfId="0" applyBorder="1" applyFont="1"/>
    <xf borderId="0" fillId="0" fontId="1" numFmtId="0" xfId="0" applyFont="1"/>
    <xf borderId="0" fillId="5" fontId="11" numFmtId="0" xfId="0" applyFont="1"/>
    <xf borderId="47" fillId="2" fontId="13" numFmtId="0" xfId="0" applyAlignment="1" applyBorder="1" applyFont="1">
      <alignment readingOrder="0"/>
    </xf>
    <xf borderId="48" fillId="0" fontId="3" numFmtId="0" xfId="0" applyBorder="1" applyFont="1"/>
    <xf borderId="49" fillId="0" fontId="3" numFmtId="0" xfId="0" applyBorder="1" applyFont="1"/>
    <xf borderId="0" fillId="5" fontId="11" numFmtId="0" xfId="0" applyAlignment="1" applyFont="1">
      <alignment shrinkToFit="0" wrapText="1"/>
    </xf>
    <xf borderId="47" fillId="7" fontId="14" numFmtId="0" xfId="0" applyAlignment="1" applyBorder="1" applyFill="1" applyFont="1">
      <alignment readingOrder="0" shrinkToFit="0" wrapText="1"/>
    </xf>
    <xf borderId="0" fillId="0" fontId="15" numFmtId="0" xfId="0" applyAlignment="1" applyFont="1">
      <alignment horizontal="left" readingOrder="0"/>
    </xf>
    <xf borderId="50" fillId="8" fontId="1" numFmtId="0" xfId="0" applyAlignment="1" applyBorder="1" applyFill="1" applyFont="1">
      <alignment horizontal="left" readingOrder="0"/>
    </xf>
    <xf borderId="0" fillId="0" fontId="1" numFmtId="0" xfId="0" applyAlignment="1" applyFont="1">
      <alignment horizontal="left" readingOrder="0"/>
    </xf>
    <xf borderId="0" fillId="8" fontId="1" numFmtId="0" xfId="0" applyAlignment="1" applyFont="1">
      <alignment horizontal="left" readingOrder="0"/>
    </xf>
    <xf borderId="50" fillId="8" fontId="1" numFmtId="0" xfId="0" applyAlignment="1" applyBorder="1" applyFont="1">
      <alignment horizontal="left" readingOrder="0" shrinkToFit="0" wrapText="1"/>
    </xf>
    <xf borderId="50" fillId="8" fontId="1" numFmtId="164" xfId="0" applyAlignment="1" applyBorder="1" applyFont="1" applyNumberFormat="1">
      <alignment horizontal="left" readingOrder="0"/>
    </xf>
    <xf borderId="0" fillId="0" fontId="1" numFmtId="0" xfId="0" applyAlignment="1" applyFont="1">
      <alignment horizontal="left" readingOrder="0" shrinkToFit="0" wrapText="1"/>
    </xf>
    <xf borderId="0" fillId="0" fontId="1" numFmtId="164" xfId="0" applyAlignment="1" applyFont="1" applyNumberFormat="1">
      <alignment horizontal="left" readingOrder="0"/>
    </xf>
    <xf borderId="0" fillId="8" fontId="1" numFmtId="0" xfId="0" applyAlignment="1" applyFont="1">
      <alignment horizontal="left" readingOrder="0" shrinkToFit="0" wrapText="1"/>
    </xf>
    <xf borderId="51" fillId="0" fontId="15" numFmtId="0" xfId="0" applyAlignment="1" applyBorder="1" applyFont="1">
      <alignment horizontal="left" readingOrder="0"/>
    </xf>
    <xf borderId="50" fillId="8" fontId="1" numFmtId="165" xfId="0" applyAlignment="1" applyBorder="1" applyFont="1" applyNumberFormat="1">
      <alignment horizontal="left" readingOrder="0"/>
    </xf>
    <xf borderId="0" fillId="0" fontId="1" numFmtId="165" xfId="0" applyAlignment="1" applyFont="1" applyNumberFormat="1">
      <alignment horizontal="left" readingOrder="0"/>
    </xf>
    <xf borderId="0" fillId="5" fontId="1" numFmtId="0" xfId="0" applyAlignment="1" applyFont="1">
      <alignment horizontal="left" readingOrder="0"/>
    </xf>
    <xf borderId="0" fillId="8" fontId="1" numFmtId="165" xfId="0" applyAlignment="1" applyFont="1" applyNumberFormat="1">
      <alignment horizontal="left" readingOrder="0"/>
    </xf>
    <xf borderId="0" fillId="5" fontId="16" numFmtId="0" xfId="0" applyAlignment="1" applyFont="1">
      <alignment vertical="bottom"/>
    </xf>
    <xf borderId="0" fillId="8" fontId="1" numFmtId="0" xfId="0" applyAlignment="1" applyFont="1">
      <alignment shrinkToFit="0" vertical="bottom" wrapText="1"/>
    </xf>
    <xf borderId="0" fillId="8" fontId="16" numFmtId="0" xfId="0" applyAlignment="1" applyFont="1">
      <alignment vertical="bottom"/>
    </xf>
    <xf borderId="0" fillId="0" fontId="1" numFmtId="0" xfId="0" applyAlignment="1" applyFont="1">
      <alignment vertical="bottom"/>
    </xf>
    <xf borderId="0" fillId="8" fontId="1" numFmtId="165" xfId="0" applyAlignment="1" applyFont="1" applyNumberFormat="1">
      <alignment vertical="bottom"/>
    </xf>
    <xf borderId="0" fillId="8" fontId="1" numFmtId="0" xfId="0" applyAlignment="1" applyFont="1">
      <alignment vertical="bottom"/>
    </xf>
    <xf borderId="0" fillId="0" fontId="16" numFmtId="0" xfId="0" applyAlignment="1" applyFont="1">
      <alignment vertical="bottom"/>
    </xf>
    <xf borderId="0" fillId="0" fontId="1" numFmtId="0" xfId="0" applyAlignment="1" applyFont="1">
      <alignment shrinkToFit="0" vertical="bottom" wrapText="1"/>
    </xf>
    <xf borderId="0" fillId="0" fontId="1" numFmtId="165" xfId="0" applyAlignment="1" applyFont="1" applyNumberFormat="1">
      <alignment vertical="bottom"/>
    </xf>
    <xf borderId="0" fillId="5" fontId="1" numFmtId="0" xfId="0" applyAlignment="1" applyFont="1">
      <alignment vertical="bottom"/>
    </xf>
    <xf borderId="0" fillId="2" fontId="12" numFmtId="0" xfId="0" applyAlignment="1" applyFont="1">
      <alignment readingOrder="0"/>
    </xf>
    <xf borderId="52" fillId="2" fontId="13" numFmtId="0" xfId="0" applyAlignment="1" applyBorder="1" applyFont="1">
      <alignment readingOrder="0"/>
    </xf>
    <xf borderId="53" fillId="0" fontId="3" numFmtId="0" xfId="0" applyBorder="1" applyFont="1"/>
    <xf borderId="54" fillId="0" fontId="3" numFmtId="0" xfId="0" applyBorder="1" applyFont="1"/>
    <xf borderId="55" fillId="7" fontId="17" numFmtId="0" xfId="0" applyAlignment="1" applyBorder="1" applyFont="1">
      <alignment readingOrder="0" shrinkToFit="0" wrapText="1"/>
    </xf>
    <xf borderId="56" fillId="0" fontId="3" numFmtId="0" xfId="0" applyBorder="1" applyFont="1"/>
    <xf borderId="57" fillId="0" fontId="3" numFmtId="0" xfId="0" applyBorder="1" applyFont="1"/>
    <xf borderId="0" fillId="9" fontId="18" numFmtId="0" xfId="0" applyAlignment="1" applyFill="1" applyFont="1">
      <alignment horizontal="left" readingOrder="0"/>
    </xf>
    <xf borderId="0" fillId="0" fontId="15" numFmtId="0" xfId="0" applyAlignment="1" applyFont="1">
      <alignment readingOrder="0"/>
    </xf>
    <xf borderId="0" fillId="0" fontId="1" numFmtId="0" xfId="0" applyAlignment="1" applyFont="1">
      <alignment readingOrder="0"/>
    </xf>
    <xf borderId="0" fillId="0" fontId="1" numFmtId="9" xfId="0" applyAlignment="1" applyFont="1" applyNumberFormat="1">
      <alignment readingOrder="0"/>
    </xf>
    <xf borderId="50" fillId="8" fontId="1" numFmtId="9" xfId="0" applyAlignment="1" applyBorder="1" applyFont="1" applyNumberFormat="1">
      <alignment horizontal="left" readingOrder="0"/>
    </xf>
    <xf borderId="0" fillId="0" fontId="1" numFmtId="9" xfId="0" applyAlignment="1" applyFont="1" applyNumberFormat="1">
      <alignment horizontal="left" readingOrder="0"/>
    </xf>
    <xf borderId="0" fillId="8" fontId="1" numFmtId="9" xfId="0" applyAlignment="1" applyFont="1" applyNumberFormat="1">
      <alignment horizontal="left" readingOrder="0"/>
    </xf>
    <xf borderId="0" fillId="9" fontId="18" numFmtId="0" xfId="0" applyAlignment="1" applyFont="1">
      <alignment readingOrder="0" vertical="bottom"/>
    </xf>
    <xf borderId="0" fillId="5" fontId="1" numFmtId="165" xfId="0" applyAlignment="1" applyFont="1" applyNumberFormat="1">
      <alignment horizontal="left" readingOrder="0"/>
    </xf>
    <xf borderId="0" fillId="5" fontId="11" numFmtId="0" xfId="0" applyAlignment="1" applyFont="1">
      <alignment readingOrder="0" vertical="bottom"/>
    </xf>
    <xf borderId="58" fillId="2" fontId="13" numFmtId="0" xfId="0" applyAlignment="1" applyBorder="1" applyFont="1">
      <alignment readingOrder="0"/>
    </xf>
    <xf borderId="59" fillId="0" fontId="3" numFmtId="0" xfId="0" applyBorder="1" applyFont="1"/>
    <xf borderId="0" fillId="5" fontId="1" numFmtId="0" xfId="0" applyAlignment="1" applyFont="1">
      <alignment horizontal="left" readingOrder="0" shrinkToFit="0" wrapText="1"/>
    </xf>
    <xf borderId="0" fillId="5" fontId="1" numFmtId="164" xfId="0" applyAlignment="1" applyFont="1" applyNumberFormat="1">
      <alignment horizontal="left" readingOrder="0"/>
    </xf>
    <xf borderId="0" fillId="5" fontId="18" numFmtId="0" xfId="0" applyAlignment="1" applyFont="1">
      <alignment readingOrder="0" vertical="bottom"/>
    </xf>
    <xf borderId="60" fillId="7" fontId="11" numFmtId="0" xfId="0" applyAlignment="1" applyBorder="1" applyFont="1">
      <alignment horizontal="left" readingOrder="0" shrinkToFit="0" wrapText="1"/>
    </xf>
    <xf borderId="61" fillId="0" fontId="3" numFmtId="0" xfId="0" applyBorder="1" applyFont="1"/>
    <xf borderId="62" fillId="0" fontId="3" numFmtId="0" xfId="0" applyBorder="1" applyFont="1"/>
    <xf borderId="50" fillId="0" fontId="3" numFmtId="0" xfId="0" applyBorder="1" applyFont="1"/>
    <xf borderId="0" fillId="0" fontId="19" numFmtId="0" xfId="0" applyAlignment="1" applyFont="1">
      <alignment horizontal="left" readingOrder="0"/>
    </xf>
    <xf borderId="0" fillId="5" fontId="19" numFmtId="0" xfId="0" applyAlignment="1" applyFont="1">
      <alignment horizontal="left" readingOrder="0"/>
    </xf>
    <xf borderId="0" fillId="8" fontId="19" numFmtId="0" xfId="0" applyAlignment="1" applyFont="1">
      <alignment horizontal="left" readingOrder="0"/>
    </xf>
    <xf borderId="0" fillId="8" fontId="15" numFmtId="0" xfId="0" applyAlignment="1" applyFont="1">
      <alignment horizontal="left" readingOrder="0"/>
    </xf>
    <xf borderId="0" fillId="5" fontId="15" numFmtId="0" xfId="0" applyAlignment="1" applyFont="1">
      <alignment horizontal="left" readingOrder="0"/>
    </xf>
    <xf borderId="0" fillId="8" fontId="1" numFmtId="0" xfId="0" applyAlignment="1" applyFont="1">
      <alignment vertical="bottom"/>
    </xf>
    <xf borderId="0" fillId="8" fontId="20" numFmtId="0" xfId="0" applyAlignment="1" applyFont="1">
      <alignment vertical="bottom"/>
    </xf>
    <xf borderId="0" fillId="0" fontId="1" numFmtId="0" xfId="0" applyAlignment="1" applyFont="1">
      <alignment vertical="bottom"/>
    </xf>
    <xf borderId="0" fillId="5" fontId="21" numFmtId="0" xfId="0" applyAlignment="1" applyFont="1">
      <alignment vertical="bottom"/>
    </xf>
  </cellXfs>
  <cellStyles count="1">
    <cellStyle xfId="0" name="Normal" builtinId="0"/>
  </cellStyles>
  <dxfs count="5">
    <dxf>
      <font>
        <color rgb="FFC53929"/>
      </font>
      <fill>
        <patternFill patternType="none"/>
      </fill>
      <border/>
    </dxf>
    <dxf>
      <font>
        <color rgb="FFBF9000"/>
      </font>
      <fill>
        <patternFill patternType="none"/>
      </fill>
      <border/>
    </dxf>
    <dxf>
      <font>
        <color rgb="FF6AA84F"/>
      </font>
      <fill>
        <patternFill patternType="none"/>
      </fill>
      <border/>
    </dxf>
    <dxf>
      <font>
        <color rgb="FFFF0000"/>
      </font>
      <fill>
        <patternFill patternType="none"/>
      </fill>
      <border/>
    </dxf>
    <dxf>
      <font>
        <color rgb="FFF1C232"/>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876300</xdr:colOff>
      <xdr:row>2</xdr:row>
      <xdr:rowOff>19050</xdr:rowOff>
    </xdr:from>
    <xdr:ext cx="866775" cy="86677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876300</xdr:colOff>
      <xdr:row>3</xdr:row>
      <xdr:rowOff>76200</xdr:rowOff>
    </xdr:from>
    <xdr:ext cx="2924175" cy="371475"/>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onsultport.com/resources-library/"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0" max="10" width="4.88"/>
    <col customWidth="1" min="14" max="14" width="51.5"/>
    <col customWidth="1" min="15" max="15" width="2.75"/>
  </cols>
  <sheetData>
    <row r="1">
      <c r="A1" s="1"/>
      <c r="B1" s="1"/>
      <c r="C1" s="1"/>
      <c r="D1" s="1"/>
      <c r="E1" s="1"/>
      <c r="F1" s="1"/>
      <c r="G1" s="1"/>
      <c r="H1" s="1"/>
      <c r="I1" s="1"/>
      <c r="J1" s="2"/>
      <c r="K1" s="3"/>
      <c r="L1" s="3"/>
      <c r="M1" s="3"/>
      <c r="N1" s="3"/>
      <c r="O1" s="4"/>
    </row>
    <row r="2">
      <c r="A2" s="1"/>
      <c r="B2" s="1"/>
      <c r="C2" s="1"/>
      <c r="D2" s="1"/>
      <c r="E2" s="1"/>
      <c r="F2" s="1"/>
      <c r="G2" s="1"/>
      <c r="H2" s="1"/>
      <c r="I2" s="1"/>
      <c r="J2" s="2"/>
      <c r="K2" s="3"/>
      <c r="L2" s="3"/>
      <c r="M2" s="3"/>
      <c r="N2" s="3"/>
      <c r="O2" s="4"/>
    </row>
    <row r="3">
      <c r="A3" s="1"/>
      <c r="B3" s="1"/>
      <c r="C3" s="1"/>
      <c r="D3" s="1"/>
      <c r="E3" s="1"/>
      <c r="F3" s="1"/>
      <c r="G3" s="1"/>
      <c r="H3" s="1"/>
      <c r="I3" s="1"/>
      <c r="J3" s="5"/>
      <c r="K3" s="6"/>
      <c r="L3" s="6"/>
      <c r="M3" s="6"/>
      <c r="N3" s="6"/>
      <c r="O3" s="7"/>
    </row>
    <row r="4">
      <c r="A4" s="1"/>
      <c r="B4" s="1"/>
      <c r="C4" s="1"/>
      <c r="D4" s="1"/>
      <c r="E4" s="1"/>
      <c r="F4" s="1"/>
      <c r="G4" s="1"/>
      <c r="H4" s="1"/>
      <c r="I4" s="1"/>
      <c r="J4" s="2"/>
      <c r="K4" s="3"/>
      <c r="L4" s="3"/>
      <c r="M4" s="3"/>
      <c r="N4" s="3"/>
      <c r="O4" s="4"/>
    </row>
    <row r="5">
      <c r="A5" s="1"/>
      <c r="B5" s="1"/>
      <c r="C5" s="1"/>
      <c r="D5" s="1"/>
      <c r="E5" s="1"/>
      <c r="F5" s="1"/>
      <c r="G5" s="1"/>
      <c r="H5" s="1"/>
      <c r="I5" s="1"/>
      <c r="J5" s="2"/>
      <c r="K5" s="3"/>
      <c r="L5" s="3"/>
      <c r="M5" s="3"/>
      <c r="N5" s="3"/>
      <c r="O5" s="4"/>
    </row>
    <row r="6">
      <c r="A6" s="8"/>
      <c r="B6" s="8"/>
      <c r="C6" s="8"/>
      <c r="D6" s="8"/>
      <c r="E6" s="8"/>
      <c r="F6" s="8"/>
      <c r="G6" s="8"/>
      <c r="H6" s="8"/>
      <c r="I6" s="8"/>
      <c r="J6" s="2"/>
      <c r="K6" s="3"/>
      <c r="L6" s="3"/>
      <c r="M6" s="3"/>
      <c r="N6" s="3"/>
      <c r="O6" s="4"/>
    </row>
    <row r="7">
      <c r="A7" s="8"/>
      <c r="B7" s="8"/>
      <c r="C7" s="8"/>
      <c r="D7" s="8"/>
      <c r="E7" s="8"/>
      <c r="F7" s="8"/>
      <c r="G7" s="8"/>
      <c r="H7" s="8"/>
      <c r="I7" s="8"/>
      <c r="J7" s="2"/>
      <c r="K7" s="3"/>
      <c r="L7" s="3"/>
      <c r="M7" s="3"/>
      <c r="N7" s="3"/>
      <c r="O7" s="4"/>
    </row>
    <row r="8">
      <c r="A8" s="8"/>
      <c r="B8" s="9" t="s">
        <v>0</v>
      </c>
      <c r="C8" s="10"/>
      <c r="D8" s="10"/>
      <c r="E8" s="10"/>
      <c r="F8" s="10"/>
      <c r="G8" s="10"/>
      <c r="H8" s="11"/>
      <c r="I8" s="8"/>
      <c r="J8" s="2"/>
      <c r="K8" s="12" t="s">
        <v>1</v>
      </c>
      <c r="L8" s="13"/>
      <c r="M8" s="13"/>
      <c r="N8" s="14"/>
      <c r="O8" s="4"/>
    </row>
    <row r="9">
      <c r="A9" s="8"/>
      <c r="B9" s="15"/>
      <c r="H9" s="16"/>
      <c r="I9" s="8"/>
      <c r="J9" s="2"/>
      <c r="K9" s="17"/>
      <c r="N9" s="18"/>
      <c r="O9" s="4"/>
    </row>
    <row r="10">
      <c r="A10" s="8"/>
      <c r="B10" s="15"/>
      <c r="H10" s="16"/>
      <c r="I10" s="8"/>
      <c r="J10" s="2"/>
      <c r="K10" s="17"/>
      <c r="N10" s="18"/>
      <c r="O10" s="4"/>
    </row>
    <row r="11">
      <c r="A11" s="8"/>
      <c r="B11" s="19"/>
      <c r="C11" s="20"/>
      <c r="D11" s="20"/>
      <c r="E11" s="20"/>
      <c r="F11" s="20"/>
      <c r="G11" s="20"/>
      <c r="H11" s="21"/>
      <c r="I11" s="8"/>
      <c r="J11" s="2"/>
      <c r="K11" s="22"/>
      <c r="L11" s="23"/>
      <c r="M11" s="23"/>
      <c r="N11" s="24"/>
      <c r="O11" s="4"/>
    </row>
    <row r="12">
      <c r="A12" s="25"/>
      <c r="B12" s="26"/>
      <c r="C12" s="27"/>
      <c r="D12" s="28"/>
      <c r="E12" s="25"/>
      <c r="F12" s="25"/>
      <c r="G12" s="29"/>
      <c r="H12" s="30"/>
      <c r="I12" s="8"/>
      <c r="J12" s="2"/>
      <c r="K12" s="31"/>
      <c r="L12" s="32"/>
      <c r="M12" s="32"/>
      <c r="N12" s="33"/>
      <c r="O12" s="4"/>
    </row>
    <row r="13">
      <c r="A13" s="34"/>
      <c r="B13" s="34"/>
      <c r="C13" s="34"/>
      <c r="D13" s="34"/>
      <c r="E13" s="34"/>
      <c r="F13" s="34"/>
      <c r="G13" s="35"/>
      <c r="H13" s="30"/>
      <c r="I13" s="8"/>
      <c r="J13" s="2"/>
      <c r="K13" s="36" t="s">
        <v>2</v>
      </c>
      <c r="L13" s="13"/>
      <c r="M13" s="13"/>
      <c r="N13" s="14"/>
      <c r="O13" s="4"/>
    </row>
    <row r="14">
      <c r="A14" s="34"/>
      <c r="B14" s="34"/>
      <c r="C14" s="34"/>
      <c r="D14" s="34"/>
      <c r="E14" s="34"/>
      <c r="F14" s="34"/>
      <c r="G14" s="37"/>
      <c r="H14" s="27"/>
      <c r="I14" s="8"/>
      <c r="J14" s="2"/>
      <c r="K14" s="17"/>
      <c r="N14" s="18"/>
      <c r="O14" s="4"/>
    </row>
    <row r="15">
      <c r="A15" s="34"/>
      <c r="B15" s="38" t="s">
        <v>3</v>
      </c>
      <c r="H15" s="39"/>
      <c r="I15" s="8"/>
      <c r="J15" s="2"/>
      <c r="K15" s="17"/>
      <c r="N15" s="18"/>
      <c r="O15" s="4"/>
    </row>
    <row r="16" ht="30.0" customHeight="1">
      <c r="A16" s="34"/>
      <c r="B16" s="40"/>
      <c r="C16" s="40"/>
      <c r="D16" s="40"/>
      <c r="E16" s="40"/>
      <c r="F16" s="40"/>
      <c r="G16" s="40"/>
      <c r="H16" s="41"/>
      <c r="I16" s="8"/>
      <c r="J16" s="2"/>
      <c r="K16" s="17"/>
      <c r="N16" s="18"/>
      <c r="O16" s="4"/>
    </row>
    <row r="17">
      <c r="A17" s="34"/>
      <c r="B17" s="42"/>
      <c r="C17" s="43" t="s">
        <v>4</v>
      </c>
      <c r="D17" s="44"/>
      <c r="E17" s="44"/>
      <c r="F17" s="44"/>
      <c r="G17" s="45"/>
      <c r="H17" s="46"/>
      <c r="I17" s="8"/>
      <c r="J17" s="2"/>
      <c r="K17" s="17"/>
      <c r="N17" s="18"/>
      <c r="O17" s="4"/>
    </row>
    <row r="18">
      <c r="A18" s="34"/>
      <c r="B18" s="42"/>
      <c r="C18" s="47"/>
      <c r="D18" s="47"/>
      <c r="E18" s="47"/>
      <c r="F18" s="48"/>
      <c r="G18" s="49"/>
      <c r="H18" s="50"/>
      <c r="I18" s="8"/>
      <c r="J18" s="2"/>
      <c r="K18" s="17"/>
      <c r="N18" s="18"/>
      <c r="O18" s="4"/>
    </row>
    <row r="19">
      <c r="A19" s="34"/>
      <c r="B19" s="42"/>
      <c r="C19" s="47"/>
      <c r="D19" s="51" t="s">
        <v>5</v>
      </c>
      <c r="E19" s="52"/>
      <c r="F19" s="53"/>
      <c r="G19" s="49"/>
      <c r="H19" s="50"/>
      <c r="I19" s="8"/>
      <c r="J19" s="2"/>
      <c r="K19" s="17"/>
      <c r="N19" s="18"/>
      <c r="O19" s="4"/>
    </row>
    <row r="20">
      <c r="A20" s="34"/>
      <c r="B20" s="42"/>
      <c r="C20" s="47"/>
      <c r="D20" s="54"/>
      <c r="E20" s="40"/>
      <c r="F20" s="41"/>
      <c r="G20" s="49"/>
      <c r="H20" s="55"/>
      <c r="I20" s="8"/>
      <c r="J20" s="2"/>
      <c r="K20" s="17"/>
      <c r="N20" s="18"/>
      <c r="O20" s="4"/>
    </row>
    <row r="21">
      <c r="A21" s="34"/>
      <c r="B21" s="56"/>
      <c r="C21" s="52"/>
      <c r="D21" s="52"/>
      <c r="E21" s="52"/>
      <c r="F21" s="52"/>
      <c r="G21" s="52"/>
      <c r="H21" s="53"/>
      <c r="I21" s="8"/>
      <c r="J21" s="2"/>
      <c r="K21" s="17"/>
      <c r="N21" s="18"/>
      <c r="O21" s="4"/>
    </row>
    <row r="22">
      <c r="A22" s="34"/>
      <c r="B22" s="40"/>
      <c r="C22" s="40"/>
      <c r="D22" s="40"/>
      <c r="E22" s="40"/>
      <c r="F22" s="40"/>
      <c r="G22" s="40"/>
      <c r="H22" s="41"/>
      <c r="I22" s="8"/>
      <c r="J22" s="2"/>
      <c r="K22" s="17"/>
      <c r="N22" s="18"/>
      <c r="O22" s="4"/>
    </row>
    <row r="23" ht="106.5" customHeight="1">
      <c r="A23" s="34"/>
      <c r="B23" s="34"/>
      <c r="C23" s="34"/>
      <c r="D23" s="34"/>
      <c r="E23" s="34"/>
      <c r="F23" s="34"/>
      <c r="G23" s="34"/>
      <c r="H23" s="57"/>
      <c r="I23" s="8"/>
      <c r="J23" s="2"/>
      <c r="K23" s="22"/>
      <c r="L23" s="23"/>
      <c r="M23" s="23"/>
      <c r="N23" s="24"/>
      <c r="O23" s="4"/>
    </row>
    <row r="24">
      <c r="A24" s="34"/>
      <c r="B24" s="34"/>
      <c r="C24" s="34"/>
      <c r="D24" s="34"/>
      <c r="E24" s="34"/>
      <c r="F24" s="34"/>
      <c r="G24" s="34"/>
      <c r="H24" s="34"/>
      <c r="I24" s="25"/>
      <c r="J24" s="2"/>
      <c r="K24" s="3"/>
      <c r="L24" s="3"/>
      <c r="M24" s="3"/>
      <c r="N24" s="3"/>
      <c r="O24" s="4"/>
    </row>
  </sheetData>
  <mergeCells count="10">
    <mergeCell ref="C17:G17"/>
    <mergeCell ref="D19:F20"/>
    <mergeCell ref="B8:H11"/>
    <mergeCell ref="K8:N11"/>
    <mergeCell ref="B12:C12"/>
    <mergeCell ref="G12:H14"/>
    <mergeCell ref="K12:N12"/>
    <mergeCell ref="K13:N23"/>
    <mergeCell ref="B15:H16"/>
    <mergeCell ref="B21:H22"/>
  </mergeCells>
  <hyperlinks>
    <hyperlink r:id="rId1" ref="D1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8.0" topLeftCell="A19" activePane="bottomLeft" state="frozen"/>
      <selection activeCell="B20" sqref="B20" pane="bottomLeft"/>
    </sheetView>
  </sheetViews>
  <sheetFormatPr customHeight="1" defaultColWidth="12.63" defaultRowHeight="15.75" outlineLevelRow="1"/>
  <cols>
    <col customWidth="1" min="1" max="1" width="3.5"/>
    <col customWidth="1" min="2" max="2" width="25.5"/>
    <col customWidth="1" min="3" max="3" width="32.0"/>
    <col customWidth="1" min="4" max="4" width="21.25"/>
    <col customWidth="1" min="5" max="5" width="17.0"/>
    <col customWidth="1" min="6" max="6" width="22.0"/>
    <col customWidth="1" min="7" max="7" width="30.75"/>
    <col customWidth="1" min="8" max="8" width="14.63"/>
    <col customWidth="1" min="9" max="9" width="19.5"/>
    <col customWidth="1" min="10" max="10" width="16.75"/>
    <col customWidth="1" min="11" max="11" width="17.13"/>
    <col customWidth="1" min="12" max="12" width="18.25"/>
  </cols>
  <sheetData>
    <row r="1" ht="8.25" customHeight="1">
      <c r="A1" s="58"/>
      <c r="B1" s="58"/>
      <c r="C1" s="59"/>
      <c r="D1" s="59"/>
      <c r="E1" s="59"/>
      <c r="F1" s="59"/>
      <c r="G1" s="59"/>
      <c r="H1" s="59"/>
      <c r="I1" s="59"/>
      <c r="J1" s="59"/>
      <c r="K1" s="59"/>
      <c r="L1" s="60"/>
      <c r="M1" s="60"/>
      <c r="N1" s="60"/>
      <c r="O1" s="60"/>
      <c r="P1" s="60"/>
      <c r="Q1" s="60"/>
      <c r="R1" s="60"/>
      <c r="S1" s="60"/>
      <c r="T1" s="60"/>
      <c r="U1" s="60"/>
      <c r="V1" s="60"/>
      <c r="W1" s="60"/>
      <c r="X1" s="60"/>
      <c r="Y1" s="60"/>
      <c r="Z1" s="60"/>
      <c r="AA1" s="60"/>
      <c r="AB1" s="60"/>
      <c r="AC1" s="60"/>
    </row>
    <row r="2">
      <c r="A2" s="58"/>
      <c r="B2" s="61" t="s">
        <v>6</v>
      </c>
      <c r="C2" s="62"/>
      <c r="D2" s="62"/>
      <c r="E2" s="62"/>
      <c r="F2" s="62"/>
      <c r="G2" s="62"/>
      <c r="H2" s="62"/>
      <c r="I2" s="62"/>
      <c r="J2" s="62"/>
      <c r="K2" s="63"/>
      <c r="L2" s="64"/>
      <c r="M2" s="64"/>
      <c r="N2" s="64"/>
      <c r="O2" s="64"/>
      <c r="P2" s="64"/>
      <c r="Q2" s="64"/>
      <c r="R2" s="64"/>
      <c r="S2" s="64"/>
      <c r="T2" s="64"/>
      <c r="U2" s="64"/>
      <c r="V2" s="64"/>
      <c r="W2" s="64"/>
      <c r="X2" s="64"/>
      <c r="Y2" s="64"/>
      <c r="Z2" s="64"/>
      <c r="AA2" s="64"/>
      <c r="AB2" s="64"/>
      <c r="AC2" s="64"/>
    </row>
    <row r="3">
      <c r="A3" s="65"/>
      <c r="B3" s="66" t="s">
        <v>7</v>
      </c>
      <c r="C3" s="67"/>
      <c r="D3" s="67"/>
      <c r="E3" s="67"/>
      <c r="F3" s="67"/>
      <c r="G3" s="67"/>
      <c r="H3" s="67"/>
      <c r="I3" s="67"/>
      <c r="J3" s="67"/>
      <c r="K3" s="68"/>
      <c r="L3" s="64"/>
      <c r="M3" s="64"/>
      <c r="N3" s="64"/>
      <c r="O3" s="64"/>
      <c r="P3" s="64"/>
      <c r="Q3" s="64"/>
      <c r="R3" s="64"/>
      <c r="S3" s="64"/>
      <c r="T3" s="64"/>
      <c r="U3" s="64"/>
      <c r="V3" s="64"/>
      <c r="W3" s="64"/>
      <c r="X3" s="64"/>
      <c r="Y3" s="64"/>
      <c r="Z3" s="64"/>
      <c r="AA3" s="64"/>
      <c r="AB3" s="64"/>
      <c r="AC3" s="64"/>
    </row>
    <row r="4" collapsed="1">
      <c r="A4" s="69"/>
      <c r="B4" s="70" t="s">
        <v>8</v>
      </c>
      <c r="C4" s="67"/>
      <c r="D4" s="67"/>
      <c r="E4" s="67"/>
      <c r="F4" s="67"/>
      <c r="G4" s="67"/>
      <c r="H4" s="67"/>
      <c r="I4" s="67"/>
      <c r="J4" s="67"/>
      <c r="K4" s="68"/>
      <c r="L4" s="64"/>
      <c r="M4" s="64"/>
      <c r="N4" s="64"/>
      <c r="O4" s="64"/>
      <c r="P4" s="64"/>
      <c r="Q4" s="64"/>
      <c r="R4" s="64"/>
      <c r="S4" s="64"/>
      <c r="T4" s="64"/>
      <c r="U4" s="64"/>
      <c r="V4" s="64"/>
      <c r="W4" s="64"/>
      <c r="X4" s="64"/>
      <c r="Y4" s="64"/>
      <c r="Z4" s="64"/>
      <c r="AA4" s="64"/>
      <c r="AB4" s="64"/>
      <c r="AC4" s="64"/>
    </row>
    <row r="5" hidden="1" outlineLevel="1">
      <c r="A5" s="60"/>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hidden="1" outlineLevel="1">
      <c r="A6" s="60"/>
      <c r="B6" s="71" t="s">
        <v>9</v>
      </c>
      <c r="C6" s="71"/>
      <c r="D6" s="71" t="s">
        <v>10</v>
      </c>
      <c r="M6" s="64"/>
      <c r="N6" s="64"/>
      <c r="O6" s="64"/>
      <c r="P6" s="64"/>
      <c r="Q6" s="64"/>
      <c r="R6" s="64"/>
      <c r="S6" s="64"/>
      <c r="T6" s="64"/>
      <c r="U6" s="64"/>
      <c r="V6" s="64"/>
      <c r="W6" s="64"/>
      <c r="X6" s="64"/>
      <c r="Y6" s="64"/>
      <c r="Z6" s="64"/>
      <c r="AA6" s="64"/>
      <c r="AB6" s="64"/>
      <c r="AC6" s="64"/>
    </row>
    <row r="7" hidden="1" outlineLevel="1">
      <c r="A7" s="60"/>
      <c r="B7" s="72" t="s">
        <v>11</v>
      </c>
      <c r="C7" s="72"/>
      <c r="D7" s="72" t="s">
        <v>12</v>
      </c>
      <c r="E7" s="72"/>
      <c r="M7" s="64"/>
      <c r="N7" s="64"/>
      <c r="O7" s="64"/>
      <c r="P7" s="64"/>
      <c r="Q7" s="64"/>
      <c r="R7" s="64"/>
      <c r="S7" s="64"/>
      <c r="T7" s="64"/>
      <c r="U7" s="64"/>
      <c r="V7" s="64"/>
      <c r="W7" s="64"/>
      <c r="X7" s="64"/>
      <c r="Y7" s="64"/>
      <c r="Z7" s="64"/>
      <c r="AA7" s="64"/>
      <c r="AB7" s="64"/>
      <c r="AC7" s="64"/>
    </row>
    <row r="8" hidden="1" outlineLevel="1">
      <c r="A8" s="60"/>
      <c r="B8" s="73" t="s">
        <v>13</v>
      </c>
      <c r="C8" s="73"/>
      <c r="D8" s="73" t="s">
        <v>14</v>
      </c>
      <c r="E8" s="73"/>
      <c r="M8" s="64"/>
      <c r="N8" s="64"/>
      <c r="O8" s="64"/>
      <c r="P8" s="64"/>
      <c r="Q8" s="64"/>
      <c r="R8" s="64"/>
      <c r="S8" s="64"/>
      <c r="T8" s="64"/>
      <c r="U8" s="64"/>
      <c r="V8" s="64"/>
      <c r="W8" s="64"/>
      <c r="X8" s="64"/>
      <c r="Y8" s="64"/>
      <c r="Z8" s="64"/>
      <c r="AA8" s="64"/>
      <c r="AB8" s="64"/>
      <c r="AC8" s="64"/>
    </row>
    <row r="9" hidden="1" outlineLevel="1">
      <c r="A9" s="60"/>
      <c r="B9" s="74" t="s">
        <v>15</v>
      </c>
      <c r="C9" s="74"/>
      <c r="D9" s="74" t="s">
        <v>16</v>
      </c>
      <c r="E9" s="74"/>
      <c r="M9" s="64"/>
      <c r="N9" s="64"/>
      <c r="O9" s="64"/>
      <c r="P9" s="64"/>
      <c r="Q9" s="64"/>
      <c r="R9" s="64"/>
      <c r="S9" s="64"/>
      <c r="T9" s="64"/>
      <c r="U9" s="64"/>
      <c r="V9" s="64"/>
      <c r="W9" s="64"/>
      <c r="X9" s="64"/>
      <c r="Y9" s="64"/>
      <c r="Z9" s="64"/>
      <c r="AA9" s="64"/>
      <c r="AB9" s="64"/>
      <c r="AC9" s="64"/>
    </row>
    <row r="10" hidden="1" outlineLevel="1">
      <c r="A10" s="60"/>
      <c r="B10" s="73" t="s">
        <v>17</v>
      </c>
      <c r="C10" s="73"/>
      <c r="D10" s="73" t="s">
        <v>18</v>
      </c>
      <c r="E10" s="73"/>
      <c r="M10" s="64"/>
      <c r="N10" s="64"/>
      <c r="O10" s="64"/>
      <c r="P10" s="64"/>
      <c r="Q10" s="64"/>
      <c r="R10" s="64"/>
      <c r="S10" s="64"/>
      <c r="T10" s="64"/>
      <c r="U10" s="64"/>
      <c r="V10" s="64"/>
      <c r="W10" s="64"/>
      <c r="X10" s="64"/>
      <c r="Y10" s="64"/>
      <c r="Z10" s="64"/>
      <c r="AA10" s="64"/>
      <c r="AB10" s="64"/>
      <c r="AC10" s="64"/>
    </row>
    <row r="11" hidden="1" outlineLevel="1">
      <c r="A11" s="60"/>
      <c r="B11" s="74" t="s">
        <v>19</v>
      </c>
      <c r="C11" s="74"/>
      <c r="D11" s="74" t="s">
        <v>20</v>
      </c>
      <c r="E11" s="74"/>
      <c r="M11" s="64"/>
      <c r="N11" s="64"/>
      <c r="O11" s="64"/>
      <c r="P11" s="64"/>
      <c r="Q11" s="64"/>
      <c r="R11" s="64"/>
      <c r="S11" s="64"/>
      <c r="T11" s="64"/>
      <c r="U11" s="64"/>
      <c r="V11" s="64"/>
      <c r="W11" s="64"/>
      <c r="X11" s="64"/>
      <c r="Y11" s="64"/>
      <c r="Z11" s="64"/>
      <c r="AA11" s="64"/>
      <c r="AB11" s="64"/>
      <c r="AC11" s="64"/>
    </row>
    <row r="12" hidden="1" outlineLevel="1">
      <c r="A12" s="60"/>
      <c r="B12" s="73" t="s">
        <v>21</v>
      </c>
      <c r="C12" s="73"/>
      <c r="D12" s="73" t="s">
        <v>20</v>
      </c>
      <c r="E12" s="73"/>
      <c r="M12" s="64"/>
      <c r="N12" s="64"/>
      <c r="O12" s="64"/>
      <c r="P12" s="64"/>
      <c r="Q12" s="64"/>
      <c r="R12" s="64"/>
      <c r="S12" s="64"/>
      <c r="T12" s="64"/>
      <c r="U12" s="64"/>
      <c r="V12" s="64"/>
      <c r="W12" s="64"/>
      <c r="X12" s="64"/>
      <c r="Y12" s="64"/>
      <c r="Z12" s="64"/>
      <c r="AA12" s="64"/>
      <c r="AB12" s="64"/>
      <c r="AC12" s="64"/>
    </row>
    <row r="13" hidden="1" outlineLevel="1">
      <c r="A13" s="60"/>
      <c r="B13" s="74" t="s">
        <v>22</v>
      </c>
      <c r="C13" s="74"/>
      <c r="D13" s="74" t="s">
        <v>23</v>
      </c>
      <c r="E13" s="74"/>
      <c r="M13" s="64"/>
      <c r="N13" s="64"/>
      <c r="O13" s="64"/>
      <c r="P13" s="64"/>
      <c r="Q13" s="64"/>
      <c r="R13" s="64"/>
      <c r="S13" s="64"/>
      <c r="T13" s="64"/>
      <c r="U13" s="64"/>
      <c r="V13" s="64"/>
      <c r="W13" s="64"/>
      <c r="X13" s="64"/>
      <c r="Y13" s="64"/>
      <c r="Z13" s="64"/>
      <c r="AA13" s="64"/>
      <c r="AB13" s="64"/>
      <c r="AC13" s="64"/>
    </row>
    <row r="14" hidden="1" outlineLevel="1">
      <c r="A14" s="60"/>
      <c r="B14" s="73" t="s">
        <v>24</v>
      </c>
      <c r="C14" s="73"/>
      <c r="D14" s="73" t="s">
        <v>25</v>
      </c>
      <c r="E14" s="73"/>
      <c r="F14" s="64"/>
      <c r="M14" s="64"/>
      <c r="N14" s="64"/>
      <c r="O14" s="64"/>
      <c r="P14" s="64"/>
      <c r="Q14" s="64"/>
      <c r="R14" s="64"/>
      <c r="S14" s="64"/>
      <c r="T14" s="64"/>
      <c r="U14" s="64"/>
      <c r="V14" s="64"/>
      <c r="W14" s="64"/>
      <c r="X14" s="64"/>
      <c r="Y14" s="64"/>
      <c r="Z14" s="64"/>
      <c r="AA14" s="64"/>
      <c r="AB14" s="64"/>
      <c r="AC14" s="64"/>
    </row>
    <row r="15" ht="27.75" hidden="1" customHeight="1" outlineLevel="1">
      <c r="A15" s="60"/>
      <c r="B15" s="74" t="s">
        <v>26</v>
      </c>
      <c r="C15" s="74"/>
      <c r="D15" s="74" t="s">
        <v>27</v>
      </c>
      <c r="E15" s="74"/>
      <c r="F15" s="64"/>
      <c r="M15" s="64"/>
      <c r="N15" s="64"/>
      <c r="O15" s="64"/>
      <c r="P15" s="64"/>
      <c r="Q15" s="64"/>
      <c r="R15" s="64"/>
      <c r="S15" s="64"/>
      <c r="T15" s="64"/>
      <c r="U15" s="64"/>
      <c r="V15" s="64"/>
      <c r="W15" s="64"/>
      <c r="X15" s="64"/>
      <c r="Y15" s="64"/>
      <c r="Z15" s="64"/>
      <c r="AA15" s="64"/>
      <c r="AB15" s="64"/>
      <c r="AC15" s="64"/>
    </row>
    <row r="16" hidden="1" outlineLevel="1">
      <c r="A16" s="60"/>
      <c r="B16" s="73" t="s">
        <v>28</v>
      </c>
      <c r="C16" s="73"/>
      <c r="D16" s="73" t="s">
        <v>29</v>
      </c>
      <c r="E16" s="73"/>
      <c r="F16" s="64"/>
      <c r="M16" s="64"/>
      <c r="N16" s="64"/>
      <c r="O16" s="64"/>
      <c r="P16" s="64"/>
      <c r="Q16" s="64"/>
      <c r="R16" s="64"/>
      <c r="S16" s="64"/>
      <c r="T16" s="64"/>
      <c r="U16" s="64"/>
      <c r="V16" s="64"/>
      <c r="W16" s="64"/>
      <c r="X16" s="64"/>
      <c r="Y16" s="64"/>
      <c r="Z16" s="64"/>
      <c r="AA16" s="64"/>
      <c r="AB16" s="64"/>
      <c r="AC16" s="64"/>
    </row>
    <row r="17" hidden="1" outlineLevel="1">
      <c r="A17" s="60"/>
      <c r="B17" s="74" t="s">
        <v>30</v>
      </c>
      <c r="C17" s="74"/>
      <c r="D17" s="74" t="s">
        <v>31</v>
      </c>
      <c r="E17" s="74"/>
      <c r="F17" s="64"/>
      <c r="M17" s="64"/>
      <c r="N17" s="64"/>
      <c r="O17" s="64"/>
      <c r="P17" s="64"/>
      <c r="Q17" s="64"/>
      <c r="R17" s="64"/>
      <c r="S17" s="64"/>
      <c r="T17" s="64"/>
      <c r="U17" s="64"/>
      <c r="V17" s="64"/>
      <c r="W17" s="64"/>
      <c r="X17" s="64"/>
      <c r="Y17" s="64"/>
      <c r="Z17" s="64"/>
      <c r="AA17" s="64"/>
      <c r="AB17" s="64"/>
      <c r="AC17" s="64"/>
    </row>
    <row r="18">
      <c r="A18" s="60"/>
      <c r="E18" s="64"/>
      <c r="F18" s="64"/>
      <c r="M18" s="64"/>
      <c r="N18" s="64"/>
      <c r="O18" s="64"/>
      <c r="P18" s="64"/>
      <c r="Q18" s="64"/>
      <c r="R18" s="64"/>
      <c r="S18" s="64"/>
      <c r="T18" s="64"/>
      <c r="U18" s="64"/>
      <c r="V18" s="64"/>
      <c r="W18" s="64"/>
      <c r="X18" s="64"/>
      <c r="Y18" s="64"/>
      <c r="Z18" s="64"/>
      <c r="AA18" s="64"/>
      <c r="AB18" s="64"/>
      <c r="AC18" s="64"/>
    </row>
    <row r="19">
      <c r="A19" s="60"/>
      <c r="B19" s="71"/>
      <c r="C19" s="71"/>
      <c r="D19" s="71"/>
      <c r="E19" s="71"/>
      <c r="F19" s="64"/>
      <c r="M19" s="64"/>
      <c r="N19" s="64"/>
      <c r="O19" s="64"/>
      <c r="P19" s="64"/>
      <c r="Q19" s="64"/>
      <c r="R19" s="64"/>
      <c r="S19" s="64"/>
      <c r="T19" s="64"/>
      <c r="U19" s="64"/>
      <c r="V19" s="64"/>
      <c r="W19" s="64"/>
      <c r="X19" s="64"/>
      <c r="Y19" s="64"/>
      <c r="Z19" s="64"/>
      <c r="AA19" s="64"/>
      <c r="AB19" s="64"/>
      <c r="AC19" s="64"/>
    </row>
    <row r="20">
      <c r="A20" s="60"/>
      <c r="B20" s="71" t="s">
        <v>32</v>
      </c>
      <c r="C20" s="71"/>
      <c r="D20" s="71"/>
      <c r="E20" s="71"/>
      <c r="F20" s="64"/>
      <c r="M20" s="64"/>
      <c r="N20" s="64"/>
      <c r="O20" s="64"/>
      <c r="P20" s="64"/>
      <c r="Q20" s="64"/>
      <c r="R20" s="64"/>
      <c r="S20" s="64"/>
      <c r="T20" s="64"/>
      <c r="U20" s="64"/>
      <c r="V20" s="64"/>
      <c r="W20" s="64"/>
      <c r="X20" s="64"/>
      <c r="Y20" s="64"/>
      <c r="Z20" s="64"/>
      <c r="AA20" s="64"/>
      <c r="AB20" s="64"/>
      <c r="AC20" s="64"/>
    </row>
    <row r="21">
      <c r="A21" s="60"/>
      <c r="B21" s="75" t="s">
        <v>33</v>
      </c>
      <c r="C21" s="76">
        <f>IFERROR(COUNTIF($D$26:$D$29,"Done")/COUNTA($D$26:$D$29),"")</f>
        <v>0.5</v>
      </c>
      <c r="D21" s="72" t="str">
        <f>IFERROR(__xludf.DUMMYFUNCTION("IFERROR(SPARKLINE($C$21,{""charttype"", ""bar"";""max"", 1; ""color1"", ""#3c57c9""}),"""")"),"")</f>
        <v/>
      </c>
      <c r="E21" s="72"/>
      <c r="F21" s="64"/>
      <c r="M21" s="64"/>
      <c r="N21" s="64"/>
      <c r="O21" s="64"/>
      <c r="P21" s="64"/>
      <c r="Q21" s="64"/>
      <c r="R21" s="64"/>
      <c r="S21" s="64"/>
      <c r="T21" s="64"/>
      <c r="U21" s="64"/>
      <c r="V21" s="64"/>
      <c r="W21" s="64"/>
      <c r="X21" s="64"/>
      <c r="Y21" s="64"/>
      <c r="Z21" s="64"/>
      <c r="AA21" s="64"/>
      <c r="AB21" s="64"/>
      <c r="AC21" s="64"/>
    </row>
    <row r="22">
      <c r="A22" s="60"/>
      <c r="B22" s="77" t="s">
        <v>34</v>
      </c>
      <c r="C22" s="78">
        <f>IFERROR(countif($D$33:$D1000,"Done")/COUNTA($D$33:$D1000),"")</f>
        <v>0.75</v>
      </c>
      <c r="D22" s="73" t="str">
        <f>IFERROR(__xludf.DUMMYFUNCTION("IFERROR(SPARKLINE($C$22,{""charttype"", ""bar"";""max"", 1; ""color1"", ""#c9daf8""}),"""")"),"")</f>
        <v/>
      </c>
      <c r="E22" s="73"/>
      <c r="F22" s="64"/>
      <c r="M22" s="64"/>
      <c r="N22" s="64"/>
      <c r="O22" s="64"/>
      <c r="P22" s="64"/>
      <c r="Q22" s="64"/>
      <c r="R22" s="64"/>
      <c r="S22" s="64"/>
      <c r="T22" s="64"/>
      <c r="U22" s="64"/>
      <c r="V22" s="64"/>
      <c r="W22" s="64"/>
      <c r="X22" s="64"/>
      <c r="Y22" s="64"/>
      <c r="Z22" s="64"/>
      <c r="AA22" s="64"/>
      <c r="AB22" s="64"/>
      <c r="AC22" s="64"/>
    </row>
    <row r="23">
      <c r="A23" s="60"/>
      <c r="E23" s="64"/>
      <c r="F23" s="64"/>
      <c r="M23" s="64"/>
      <c r="N23" s="64"/>
      <c r="O23" s="64"/>
      <c r="P23" s="64"/>
      <c r="Q23" s="64"/>
      <c r="R23" s="64"/>
      <c r="S23" s="64"/>
      <c r="T23" s="64"/>
      <c r="U23" s="64"/>
      <c r="V23" s="64"/>
      <c r="W23" s="64"/>
      <c r="X23" s="64"/>
      <c r="Y23" s="64"/>
      <c r="Z23" s="64"/>
      <c r="AA23" s="64"/>
      <c r="AB23" s="64"/>
      <c r="AC23" s="64"/>
    </row>
    <row r="24">
      <c r="A24" s="60"/>
      <c r="E24" s="64"/>
      <c r="F24" s="64"/>
      <c r="M24" s="64"/>
      <c r="N24" s="64"/>
      <c r="O24" s="64"/>
      <c r="P24" s="64"/>
      <c r="Q24" s="64"/>
      <c r="R24" s="64"/>
      <c r="S24" s="64"/>
      <c r="T24" s="64"/>
      <c r="U24" s="64"/>
      <c r="V24" s="64"/>
      <c r="W24" s="64"/>
      <c r="X24" s="64"/>
      <c r="Y24" s="64"/>
      <c r="Z24" s="64"/>
      <c r="AA24" s="64"/>
      <c r="AB24" s="64"/>
      <c r="AC24" s="64"/>
    </row>
    <row r="25">
      <c r="A25" s="60"/>
      <c r="B25" s="71" t="s">
        <v>35</v>
      </c>
      <c r="C25" s="71" t="s">
        <v>10</v>
      </c>
      <c r="D25" s="71" t="s">
        <v>36</v>
      </c>
      <c r="E25" s="71" t="s">
        <v>37</v>
      </c>
      <c r="I25" s="64"/>
      <c r="L25" s="64"/>
      <c r="M25" s="64"/>
      <c r="N25" s="64"/>
      <c r="O25" s="64"/>
      <c r="P25" s="64"/>
      <c r="Q25" s="64"/>
      <c r="R25" s="64"/>
      <c r="S25" s="64"/>
      <c r="T25" s="64"/>
      <c r="U25" s="64"/>
      <c r="V25" s="64"/>
      <c r="W25" s="64"/>
      <c r="X25" s="64"/>
      <c r="Y25" s="64"/>
      <c r="Z25" s="64"/>
      <c r="AA25" s="64"/>
      <c r="AB25" s="64"/>
    </row>
    <row r="26">
      <c r="A26" s="60"/>
      <c r="B26" s="75" t="s">
        <v>38</v>
      </c>
      <c r="C26" s="72" t="s">
        <v>39</v>
      </c>
      <c r="D26" s="72" t="s">
        <v>40</v>
      </c>
      <c r="E26" s="72" t="s">
        <v>41</v>
      </c>
      <c r="I26" s="64"/>
      <c r="L26" s="64"/>
      <c r="M26" s="64"/>
      <c r="N26" s="64"/>
      <c r="O26" s="64"/>
      <c r="P26" s="64"/>
      <c r="Q26" s="64"/>
      <c r="R26" s="64"/>
      <c r="S26" s="64"/>
      <c r="T26" s="64"/>
      <c r="U26" s="64"/>
      <c r="V26" s="64"/>
      <c r="W26" s="64"/>
      <c r="X26" s="64"/>
      <c r="Y26" s="64"/>
      <c r="Z26" s="64"/>
      <c r="AA26" s="64"/>
      <c r="AB26" s="64"/>
    </row>
    <row r="27">
      <c r="A27" s="60"/>
      <c r="B27" s="77" t="s">
        <v>42</v>
      </c>
      <c r="C27" s="73" t="s">
        <v>43</v>
      </c>
      <c r="D27" s="73" t="s">
        <v>44</v>
      </c>
      <c r="E27" s="73" t="s">
        <v>41</v>
      </c>
      <c r="I27" s="64"/>
      <c r="L27" s="64"/>
      <c r="M27" s="64"/>
      <c r="N27" s="64"/>
      <c r="O27" s="64"/>
      <c r="P27" s="64"/>
      <c r="Q27" s="64"/>
      <c r="R27" s="64"/>
      <c r="S27" s="64"/>
      <c r="T27" s="64"/>
      <c r="U27" s="64"/>
      <c r="V27" s="64"/>
      <c r="W27" s="64"/>
      <c r="X27" s="64"/>
      <c r="Y27" s="64"/>
      <c r="Z27" s="64"/>
      <c r="AA27" s="64"/>
      <c r="AB27" s="64"/>
    </row>
    <row r="28">
      <c r="A28" s="60"/>
      <c r="B28" s="79" t="s">
        <v>45</v>
      </c>
      <c r="C28" s="74" t="s">
        <v>46</v>
      </c>
      <c r="D28" s="74"/>
      <c r="E28" s="74" t="s">
        <v>41</v>
      </c>
      <c r="I28" s="64"/>
      <c r="L28" s="64"/>
      <c r="M28" s="64"/>
      <c r="N28" s="64"/>
      <c r="O28" s="64"/>
      <c r="P28" s="64"/>
      <c r="Q28" s="64"/>
      <c r="R28" s="64"/>
      <c r="S28" s="64"/>
      <c r="T28" s="64"/>
      <c r="U28" s="64"/>
      <c r="V28" s="64"/>
      <c r="W28" s="64"/>
      <c r="X28" s="64"/>
      <c r="Y28" s="64"/>
      <c r="Z28" s="64"/>
      <c r="AA28" s="64"/>
      <c r="AB28" s="64"/>
    </row>
    <row r="29">
      <c r="A29" s="60"/>
      <c r="B29" s="77" t="s">
        <v>47</v>
      </c>
      <c r="C29" s="73" t="s">
        <v>48</v>
      </c>
      <c r="D29" s="73"/>
      <c r="E29" s="73" t="s">
        <v>41</v>
      </c>
      <c r="I29" s="64"/>
      <c r="L29" s="64"/>
      <c r="M29" s="64"/>
      <c r="N29" s="64"/>
      <c r="O29" s="64"/>
      <c r="P29" s="64"/>
      <c r="Q29" s="64"/>
      <c r="R29" s="64"/>
      <c r="S29" s="64"/>
      <c r="T29" s="64"/>
      <c r="U29" s="64"/>
      <c r="V29" s="64"/>
      <c r="W29" s="64"/>
      <c r="X29" s="64"/>
      <c r="Y29" s="64"/>
      <c r="Z29" s="64"/>
      <c r="AA29" s="64"/>
      <c r="AB29" s="64"/>
    </row>
    <row r="30">
      <c r="A30" s="60"/>
      <c r="B30" s="64"/>
      <c r="C30" s="64"/>
      <c r="D30" s="64"/>
      <c r="E30" s="64"/>
      <c r="F30" s="64"/>
      <c r="G30" s="64"/>
      <c r="H30" s="64"/>
      <c r="I30" s="64"/>
      <c r="J30" s="64"/>
      <c r="M30" s="64"/>
      <c r="N30" s="64"/>
      <c r="O30" s="64"/>
      <c r="P30" s="64"/>
      <c r="Q30" s="64"/>
      <c r="R30" s="64"/>
      <c r="S30" s="64"/>
      <c r="T30" s="64"/>
      <c r="U30" s="64"/>
      <c r="V30" s="64"/>
      <c r="W30" s="64"/>
      <c r="X30" s="64"/>
      <c r="Y30" s="64"/>
      <c r="Z30" s="64"/>
      <c r="AA30" s="64"/>
      <c r="AB30" s="64"/>
      <c r="AC30" s="64"/>
    </row>
    <row r="31">
      <c r="A31" s="60"/>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row>
    <row r="32">
      <c r="A32" s="60"/>
      <c r="B32" s="71" t="s">
        <v>49</v>
      </c>
      <c r="C32" s="71" t="s">
        <v>35</v>
      </c>
      <c r="D32" s="71" t="s">
        <v>50</v>
      </c>
      <c r="E32" s="71" t="s">
        <v>51</v>
      </c>
      <c r="F32" s="71" t="s">
        <v>52</v>
      </c>
      <c r="G32" s="71" t="s">
        <v>10</v>
      </c>
      <c r="H32" s="80" t="s">
        <v>34</v>
      </c>
      <c r="I32" s="71" t="s">
        <v>53</v>
      </c>
      <c r="J32" s="71" t="s">
        <v>54</v>
      </c>
      <c r="K32" s="80" t="s">
        <v>55</v>
      </c>
      <c r="L32" s="64"/>
      <c r="M32" s="64"/>
      <c r="N32" s="64"/>
      <c r="O32" s="64"/>
      <c r="P32" s="64"/>
      <c r="Q32" s="64"/>
      <c r="R32" s="64"/>
      <c r="S32" s="64"/>
      <c r="T32" s="64"/>
      <c r="U32" s="64"/>
      <c r="V32" s="64"/>
      <c r="W32" s="64"/>
      <c r="X32" s="64"/>
      <c r="Y32" s="64"/>
      <c r="Z32" s="64"/>
      <c r="AA32" s="64"/>
      <c r="AB32" s="64"/>
      <c r="AC32" s="64"/>
    </row>
    <row r="33">
      <c r="A33" s="60"/>
      <c r="B33" s="75" t="s">
        <v>56</v>
      </c>
      <c r="C33" s="72"/>
      <c r="D33" s="72" t="s">
        <v>57</v>
      </c>
      <c r="E33" s="81">
        <v>45659.0</v>
      </c>
      <c r="F33" s="72" t="s">
        <v>58</v>
      </c>
      <c r="G33" s="72" t="s">
        <v>59</v>
      </c>
      <c r="H33" s="74" t="s">
        <v>60</v>
      </c>
      <c r="I33" s="72" t="s">
        <v>61</v>
      </c>
      <c r="J33" s="72" t="s">
        <v>62</v>
      </c>
      <c r="K33" s="74" t="str">
        <f t="shared" ref="K33:K40" si="1">IF(AND(D33&lt;&gt;"Done", TODAY()&gt;E33), "Overdue", "")</f>
        <v>Overdue</v>
      </c>
      <c r="L33" s="64"/>
      <c r="M33" s="64"/>
      <c r="N33" s="64"/>
      <c r="O33" s="64"/>
      <c r="P33" s="64"/>
      <c r="Q33" s="64"/>
      <c r="R33" s="64"/>
      <c r="S33" s="64"/>
      <c r="T33" s="64"/>
      <c r="U33" s="64"/>
      <c r="V33" s="64"/>
      <c r="W33" s="64"/>
      <c r="X33" s="64"/>
      <c r="Y33" s="64"/>
      <c r="Z33" s="64"/>
      <c r="AA33" s="64"/>
      <c r="AB33" s="64"/>
      <c r="AC33" s="64"/>
    </row>
    <row r="34">
      <c r="A34" s="60"/>
      <c r="B34" s="77" t="s">
        <v>63</v>
      </c>
      <c r="C34" s="73"/>
      <c r="D34" s="73" t="s">
        <v>40</v>
      </c>
      <c r="E34" s="82" t="s">
        <v>64</v>
      </c>
      <c r="F34" s="73" t="s">
        <v>65</v>
      </c>
      <c r="G34" s="73" t="s">
        <v>66</v>
      </c>
      <c r="H34" s="83" t="s">
        <v>60</v>
      </c>
      <c r="I34" s="73" t="s">
        <v>67</v>
      </c>
      <c r="J34" s="73"/>
      <c r="K34" s="83" t="str">
        <f t="shared" si="1"/>
        <v/>
      </c>
      <c r="L34" s="64"/>
      <c r="M34" s="64"/>
      <c r="N34" s="64"/>
      <c r="O34" s="64"/>
      <c r="P34" s="64"/>
      <c r="Q34" s="64"/>
      <c r="R34" s="64"/>
      <c r="S34" s="64"/>
      <c r="T34" s="64"/>
      <c r="U34" s="64"/>
      <c r="V34" s="64"/>
      <c r="W34" s="64"/>
      <c r="X34" s="64"/>
      <c r="Y34" s="64"/>
      <c r="Z34" s="64"/>
      <c r="AA34" s="64"/>
      <c r="AB34" s="64"/>
      <c r="AC34" s="64"/>
    </row>
    <row r="35">
      <c r="A35" s="60"/>
      <c r="B35" s="79" t="s">
        <v>68</v>
      </c>
      <c r="C35" s="74"/>
      <c r="D35" s="74" t="s">
        <v>40</v>
      </c>
      <c r="E35" s="84" t="s">
        <v>64</v>
      </c>
      <c r="F35" s="74" t="s">
        <v>69</v>
      </c>
      <c r="G35" s="74" t="s">
        <v>70</v>
      </c>
      <c r="H35" s="74" t="s">
        <v>60</v>
      </c>
      <c r="I35" s="74" t="s">
        <v>71</v>
      </c>
      <c r="J35" s="74"/>
      <c r="K35" s="74" t="str">
        <f t="shared" si="1"/>
        <v/>
      </c>
      <c r="L35" s="64"/>
      <c r="M35" s="64"/>
      <c r="N35" s="64"/>
      <c r="O35" s="64"/>
      <c r="P35" s="64"/>
      <c r="Q35" s="64"/>
      <c r="R35" s="64"/>
      <c r="S35" s="64"/>
      <c r="T35" s="64"/>
      <c r="U35" s="64"/>
      <c r="V35" s="64"/>
      <c r="W35" s="64"/>
      <c r="X35" s="64"/>
      <c r="Y35" s="64"/>
      <c r="Z35" s="64"/>
      <c r="AA35" s="64"/>
      <c r="AB35" s="64"/>
      <c r="AC35" s="64"/>
    </row>
    <row r="36">
      <c r="A36" s="60"/>
      <c r="B36" s="77" t="s">
        <v>47</v>
      </c>
      <c r="C36" s="73"/>
      <c r="D36" s="73" t="s">
        <v>40</v>
      </c>
      <c r="E36" s="82" t="s">
        <v>64</v>
      </c>
      <c r="F36" s="73" t="s">
        <v>72</v>
      </c>
      <c r="G36" s="73" t="s">
        <v>73</v>
      </c>
      <c r="H36" s="83" t="s">
        <v>60</v>
      </c>
      <c r="I36" s="73" t="s">
        <v>74</v>
      </c>
      <c r="J36" s="73"/>
      <c r="K36" s="83" t="str">
        <f t="shared" si="1"/>
        <v/>
      </c>
      <c r="L36" s="64"/>
      <c r="M36" s="64"/>
      <c r="N36" s="64"/>
      <c r="O36" s="64"/>
      <c r="P36" s="64"/>
      <c r="Q36" s="64"/>
      <c r="R36" s="64"/>
      <c r="S36" s="64"/>
      <c r="T36" s="64"/>
      <c r="U36" s="64"/>
      <c r="V36" s="64"/>
      <c r="W36" s="64"/>
      <c r="X36" s="64"/>
      <c r="Y36" s="64"/>
      <c r="Z36" s="64"/>
      <c r="AA36" s="64"/>
      <c r="AB36" s="64"/>
      <c r="AC36" s="64"/>
    </row>
    <row r="37">
      <c r="A37" s="85"/>
      <c r="B37" s="86"/>
      <c r="C37" s="87"/>
      <c r="D37" s="88"/>
      <c r="E37" s="89" t="s">
        <v>64</v>
      </c>
      <c r="F37" s="90"/>
      <c r="G37" s="90"/>
      <c r="H37" s="90" t="s">
        <v>60</v>
      </c>
      <c r="I37" s="90"/>
      <c r="J37" s="87"/>
      <c r="K37" s="74" t="str">
        <f t="shared" si="1"/>
        <v/>
      </c>
      <c r="L37" s="91"/>
      <c r="M37" s="91"/>
      <c r="N37" s="91"/>
      <c r="O37" s="91"/>
      <c r="P37" s="91"/>
      <c r="Q37" s="91"/>
      <c r="R37" s="91"/>
      <c r="S37" s="91"/>
      <c r="T37" s="91"/>
      <c r="U37" s="91"/>
      <c r="V37" s="91"/>
      <c r="W37" s="91"/>
      <c r="X37" s="91"/>
      <c r="Y37" s="91"/>
      <c r="Z37" s="91"/>
      <c r="AA37" s="91"/>
      <c r="AB37" s="91"/>
      <c r="AC37" s="91"/>
    </row>
    <row r="38">
      <c r="A38" s="85"/>
      <c r="B38" s="92"/>
      <c r="C38" s="91"/>
      <c r="D38" s="88"/>
      <c r="E38" s="93" t="s">
        <v>64</v>
      </c>
      <c r="F38" s="88"/>
      <c r="G38" s="88"/>
      <c r="H38" s="94" t="s">
        <v>60</v>
      </c>
      <c r="I38" s="88"/>
      <c r="J38" s="91"/>
      <c r="K38" s="83" t="str">
        <f t="shared" si="1"/>
        <v/>
      </c>
      <c r="L38" s="91"/>
      <c r="M38" s="91"/>
      <c r="N38" s="91"/>
      <c r="O38" s="91"/>
      <c r="P38" s="91"/>
      <c r="Q38" s="91"/>
      <c r="R38" s="91"/>
      <c r="S38" s="91"/>
      <c r="T38" s="91"/>
      <c r="U38" s="91"/>
      <c r="V38" s="91"/>
      <c r="W38" s="91"/>
      <c r="X38" s="91"/>
      <c r="Y38" s="91"/>
      <c r="Z38" s="91"/>
      <c r="AA38" s="91"/>
      <c r="AB38" s="91"/>
      <c r="AC38" s="91"/>
    </row>
    <row r="39">
      <c r="A39" s="85"/>
      <c r="B39" s="86"/>
      <c r="C39" s="87"/>
      <c r="D39" s="88"/>
      <c r="E39" s="89" t="s">
        <v>64</v>
      </c>
      <c r="F39" s="90"/>
      <c r="G39" s="90"/>
      <c r="H39" s="90" t="s">
        <v>60</v>
      </c>
      <c r="I39" s="90"/>
      <c r="J39" s="87"/>
      <c r="K39" s="74" t="str">
        <f t="shared" si="1"/>
        <v/>
      </c>
      <c r="L39" s="91"/>
      <c r="M39" s="91"/>
      <c r="N39" s="91"/>
      <c r="O39" s="91"/>
      <c r="P39" s="91"/>
      <c r="Q39" s="91"/>
      <c r="R39" s="91"/>
      <c r="S39" s="91"/>
      <c r="T39" s="91"/>
      <c r="U39" s="91"/>
      <c r="V39" s="91"/>
      <c r="W39" s="91"/>
      <c r="X39" s="91"/>
      <c r="Y39" s="91"/>
      <c r="Z39" s="91"/>
      <c r="AA39" s="91"/>
      <c r="AB39" s="91"/>
      <c r="AC39" s="91"/>
    </row>
    <row r="40">
      <c r="A40" s="85"/>
      <c r="B40" s="92"/>
      <c r="C40" s="91"/>
      <c r="D40" s="88"/>
      <c r="E40" s="93" t="s">
        <v>64</v>
      </c>
      <c r="F40" s="88"/>
      <c r="G40" s="88"/>
      <c r="H40" s="94" t="s">
        <v>60</v>
      </c>
      <c r="I40" s="88"/>
      <c r="J40" s="91"/>
      <c r="K40" s="83" t="str">
        <f t="shared" si="1"/>
        <v/>
      </c>
      <c r="L40" s="91"/>
      <c r="M40" s="91"/>
      <c r="N40" s="91"/>
      <c r="O40" s="91"/>
      <c r="P40" s="91"/>
      <c r="Q40" s="91"/>
      <c r="R40" s="91"/>
      <c r="S40" s="91"/>
      <c r="T40" s="91"/>
      <c r="U40" s="91"/>
      <c r="V40" s="91"/>
      <c r="W40" s="91"/>
      <c r="X40" s="91"/>
      <c r="Y40" s="91"/>
      <c r="Z40" s="91"/>
      <c r="AA40" s="91"/>
      <c r="AB40" s="91"/>
      <c r="AC40" s="91"/>
    </row>
    <row r="41">
      <c r="A41" s="60"/>
      <c r="B41" s="64"/>
      <c r="C41" s="64"/>
      <c r="E41" s="64"/>
      <c r="I41" s="64"/>
      <c r="J41" s="64"/>
      <c r="K41" s="64"/>
      <c r="L41" s="64"/>
      <c r="M41" s="64"/>
      <c r="N41" s="64"/>
      <c r="O41" s="64"/>
      <c r="P41" s="64"/>
      <c r="Q41" s="64"/>
      <c r="R41" s="64"/>
      <c r="S41" s="64"/>
      <c r="T41" s="64"/>
      <c r="U41" s="64"/>
      <c r="V41" s="64"/>
      <c r="W41" s="64"/>
      <c r="X41" s="64"/>
      <c r="Y41" s="64"/>
      <c r="Z41" s="64"/>
      <c r="AA41" s="64"/>
      <c r="AB41" s="64"/>
      <c r="AC41" s="64"/>
    </row>
    <row r="42">
      <c r="A42" s="60"/>
      <c r="B42" s="64"/>
      <c r="C42" s="64"/>
      <c r="E42" s="64"/>
      <c r="I42" s="64"/>
      <c r="J42" s="64"/>
      <c r="K42" s="64"/>
      <c r="L42" s="64"/>
      <c r="M42" s="64"/>
      <c r="N42" s="64"/>
      <c r="O42" s="64"/>
      <c r="P42" s="64"/>
      <c r="Q42" s="64"/>
      <c r="R42" s="64"/>
      <c r="S42" s="64"/>
      <c r="T42" s="64"/>
      <c r="U42" s="64"/>
      <c r="V42" s="64"/>
      <c r="W42" s="64"/>
      <c r="X42" s="64"/>
      <c r="Y42" s="64"/>
      <c r="Z42" s="64"/>
      <c r="AA42" s="64"/>
      <c r="AB42" s="64"/>
      <c r="AC42" s="64"/>
    </row>
    <row r="43">
      <c r="A43" s="60"/>
      <c r="B43" s="64"/>
      <c r="C43" s="64"/>
      <c r="E43" s="64"/>
      <c r="I43" s="64"/>
      <c r="J43" s="64"/>
      <c r="K43" s="64"/>
      <c r="L43" s="64"/>
      <c r="M43" s="64"/>
      <c r="N43" s="64"/>
      <c r="O43" s="64"/>
      <c r="P43" s="64"/>
      <c r="Q43" s="64"/>
      <c r="R43" s="64"/>
      <c r="S43" s="64"/>
      <c r="T43" s="64"/>
      <c r="U43" s="64"/>
      <c r="V43" s="64"/>
      <c r="W43" s="64"/>
      <c r="X43" s="64"/>
      <c r="Y43" s="64"/>
      <c r="Z43" s="64"/>
      <c r="AA43" s="64"/>
      <c r="AB43" s="64"/>
      <c r="AC43" s="64"/>
    </row>
    <row r="44">
      <c r="A44" s="60"/>
      <c r="B44" s="64"/>
      <c r="C44" s="64"/>
      <c r="E44" s="64"/>
      <c r="I44" s="64"/>
      <c r="J44" s="64"/>
      <c r="K44" s="64"/>
      <c r="L44" s="64"/>
      <c r="M44" s="64"/>
      <c r="N44" s="64"/>
      <c r="O44" s="64"/>
      <c r="P44" s="64"/>
      <c r="Q44" s="64"/>
      <c r="R44" s="64"/>
      <c r="S44" s="64"/>
      <c r="T44" s="64"/>
      <c r="U44" s="64"/>
      <c r="V44" s="64"/>
      <c r="W44" s="64"/>
      <c r="X44" s="64"/>
      <c r="Y44" s="64"/>
      <c r="Z44" s="64"/>
      <c r="AA44" s="64"/>
      <c r="AB44" s="64"/>
      <c r="AC44" s="64"/>
    </row>
    <row r="45">
      <c r="A45" s="60"/>
      <c r="B45" s="64"/>
      <c r="C45" s="64"/>
      <c r="E45" s="64"/>
      <c r="I45" s="64"/>
      <c r="J45" s="64"/>
      <c r="K45" s="64"/>
      <c r="L45" s="64"/>
      <c r="M45" s="64"/>
      <c r="N45" s="64"/>
      <c r="O45" s="64"/>
      <c r="P45" s="64"/>
      <c r="Q45" s="64"/>
      <c r="R45" s="64"/>
      <c r="S45" s="64"/>
      <c r="T45" s="64"/>
      <c r="U45" s="64"/>
      <c r="V45" s="64"/>
      <c r="W45" s="64"/>
      <c r="X45" s="64"/>
      <c r="Y45" s="64"/>
      <c r="Z45" s="64"/>
      <c r="AA45" s="64"/>
      <c r="AB45" s="64"/>
      <c r="AC45" s="64"/>
    </row>
    <row r="46">
      <c r="A46" s="60"/>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row>
    <row r="47">
      <c r="A47" s="60"/>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row>
    <row r="48">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row>
    <row r="49">
      <c r="A49" s="60"/>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row>
    <row r="50">
      <c r="A50" s="60"/>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row>
    <row r="51">
      <c r="A51" s="60"/>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row>
    <row r="52">
      <c r="A52" s="60"/>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row>
    <row r="53">
      <c r="A53" s="60"/>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row>
    <row r="54">
      <c r="A54" s="60"/>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row>
    <row r="55">
      <c r="A55" s="60"/>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row>
    <row r="56">
      <c r="A56" s="60"/>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row>
    <row r="57">
      <c r="A57" s="6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row>
    <row r="58">
      <c r="A58" s="60"/>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row>
    <row r="59">
      <c r="A59" s="60"/>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row>
    <row r="60">
      <c r="A60" s="60"/>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row>
    <row r="61">
      <c r="A61" s="60"/>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row>
    <row r="62">
      <c r="A62" s="60"/>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row>
    <row r="63">
      <c r="A63" s="60"/>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row>
    <row r="64">
      <c r="A64" s="6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row>
    <row r="65">
      <c r="A65" s="60"/>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row>
    <row r="66">
      <c r="A66" s="60"/>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row>
    <row r="67">
      <c r="A67" s="60"/>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row>
    <row r="68">
      <c r="A68" s="60"/>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row>
    <row r="69">
      <c r="A69" s="60"/>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row>
    <row r="70">
      <c r="A70" s="60"/>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row>
    <row r="71">
      <c r="A71" s="60"/>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row>
    <row r="72">
      <c r="A72" s="60"/>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c r="A73" s="60"/>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row>
    <row r="74">
      <c r="A74" s="60"/>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row>
    <row r="75">
      <c r="A75" s="60"/>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row>
    <row r="76">
      <c r="A76" s="60"/>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row>
    <row r="77">
      <c r="A77" s="60"/>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row>
    <row r="78">
      <c r="A78" s="60"/>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row>
    <row r="79">
      <c r="A79" s="60"/>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row>
    <row r="80">
      <c r="A80" s="60"/>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row>
    <row r="81">
      <c r="A81" s="60"/>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row>
    <row r="82">
      <c r="A82" s="60"/>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row>
    <row r="83">
      <c r="A83" s="60"/>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row>
    <row r="84">
      <c r="A84" s="60"/>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row>
    <row r="85">
      <c r="A85" s="60"/>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row>
    <row r="86">
      <c r="A86" s="60"/>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row>
    <row r="87">
      <c r="A87" s="60"/>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c r="A88" s="60"/>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row>
    <row r="89">
      <c r="A89" s="60"/>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row>
    <row r="90">
      <c r="A90" s="60"/>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row>
    <row r="91">
      <c r="A91" s="60"/>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row>
    <row r="92">
      <c r="A92" s="60"/>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row>
    <row r="93">
      <c r="A93" s="60"/>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row>
    <row r="94">
      <c r="A94" s="60"/>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row>
    <row r="95">
      <c r="A95" s="60"/>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row>
    <row r="96">
      <c r="A96" s="60"/>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row>
    <row r="97">
      <c r="A97" s="60"/>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row>
    <row r="98">
      <c r="A98" s="60"/>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row>
    <row r="99">
      <c r="A99" s="60"/>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row>
    <row r="100">
      <c r="A100" s="60"/>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row>
    <row r="101">
      <c r="A101" s="60"/>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row>
    <row r="102">
      <c r="A102" s="60"/>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row>
    <row r="103">
      <c r="A103" s="6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row>
    <row r="104">
      <c r="A104" s="60"/>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row>
    <row r="105">
      <c r="A105" s="60"/>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row>
    <row r="106">
      <c r="A106" s="60"/>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row>
    <row r="107">
      <c r="A107" s="60"/>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row>
    <row r="108">
      <c r="A108" s="60"/>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row>
    <row r="109">
      <c r="A109" s="60"/>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row>
    <row r="110">
      <c r="A110" s="60"/>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row>
    <row r="111">
      <c r="A111" s="60"/>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row>
    <row r="112">
      <c r="A112" s="60"/>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row>
    <row r="113">
      <c r="A113" s="60"/>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row>
    <row r="114">
      <c r="A114" s="60"/>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row>
    <row r="115">
      <c r="A115" s="60"/>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row>
    <row r="116">
      <c r="A116" s="60"/>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row>
    <row r="117">
      <c r="A117" s="60"/>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row>
    <row r="118">
      <c r="A118" s="60"/>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row>
    <row r="119">
      <c r="A119" s="6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row>
    <row r="120">
      <c r="A120" s="60"/>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row>
    <row r="121">
      <c r="A121" s="60"/>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row>
    <row r="122">
      <c r="A122" s="60"/>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row>
    <row r="123">
      <c r="A123" s="60"/>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row>
    <row r="124">
      <c r="A124" s="60"/>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row>
    <row r="125">
      <c r="A125" s="60"/>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row>
    <row r="126">
      <c r="A126" s="60"/>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row>
    <row r="127">
      <c r="A127" s="60"/>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row>
    <row r="128">
      <c r="A128" s="60"/>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row>
    <row r="129">
      <c r="A129" s="60"/>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row>
    <row r="130">
      <c r="A130" s="60"/>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row>
    <row r="131">
      <c r="A131" s="60"/>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row>
    <row r="132">
      <c r="A132" s="60"/>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row>
    <row r="133">
      <c r="A133" s="60"/>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row>
    <row r="134">
      <c r="A134" s="60"/>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row>
    <row r="135">
      <c r="A135" s="60"/>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row>
    <row r="136">
      <c r="A136" s="60"/>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row>
    <row r="137">
      <c r="A137" s="60"/>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row>
    <row r="138">
      <c r="A138" s="60"/>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row>
    <row r="139">
      <c r="A139" s="60"/>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row>
    <row r="140">
      <c r="A140" s="60"/>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row>
    <row r="141">
      <c r="A141" s="60"/>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row>
    <row r="142">
      <c r="A142" s="60"/>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row>
    <row r="143">
      <c r="A143" s="60"/>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row>
    <row r="144">
      <c r="A144" s="60"/>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row>
    <row r="145">
      <c r="A145" s="60"/>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row>
    <row r="146">
      <c r="A146" s="60"/>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row>
    <row r="147">
      <c r="A147" s="60"/>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row>
    <row r="148">
      <c r="A148" s="60"/>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row>
    <row r="149">
      <c r="A149" s="60"/>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row>
    <row r="150">
      <c r="A150" s="60"/>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row>
    <row r="151">
      <c r="A151" s="60"/>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row>
    <row r="152">
      <c r="A152" s="60"/>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row>
    <row r="153">
      <c r="A153" s="60"/>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row>
    <row r="154">
      <c r="A154" s="60"/>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row>
    <row r="155">
      <c r="A155" s="60"/>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row>
    <row r="156">
      <c r="A156" s="60"/>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row>
    <row r="157">
      <c r="A157" s="60"/>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row>
    <row r="158">
      <c r="A158" s="60"/>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row>
    <row r="159">
      <c r="A159" s="60"/>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row>
    <row r="160">
      <c r="A160" s="60"/>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row>
    <row r="161">
      <c r="A161" s="60"/>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row>
    <row r="162">
      <c r="A162" s="60"/>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row>
    <row r="163">
      <c r="A163" s="60"/>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row>
    <row r="164">
      <c r="A164" s="60"/>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row>
    <row r="165">
      <c r="A165" s="60"/>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row>
    <row r="166">
      <c r="A166" s="60"/>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row>
    <row r="167">
      <c r="A167" s="60"/>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row>
    <row r="168">
      <c r="A168" s="60"/>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row>
    <row r="169">
      <c r="A169" s="60"/>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row>
    <row r="170">
      <c r="A170" s="60"/>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row>
    <row r="171">
      <c r="A171" s="60"/>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row>
    <row r="172">
      <c r="A172" s="60"/>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row>
    <row r="173">
      <c r="A173" s="60"/>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row>
    <row r="174">
      <c r="A174" s="60"/>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row>
    <row r="175">
      <c r="A175" s="60"/>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row>
    <row r="176">
      <c r="A176" s="60"/>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row>
    <row r="177">
      <c r="A177" s="60"/>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row>
    <row r="178">
      <c r="A178" s="60"/>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row>
    <row r="179">
      <c r="A179" s="60"/>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row>
    <row r="180">
      <c r="A180" s="60"/>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row>
    <row r="181">
      <c r="A181" s="60"/>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row>
    <row r="182">
      <c r="A182" s="60"/>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row>
    <row r="183">
      <c r="A183" s="60"/>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row>
    <row r="184">
      <c r="A184" s="60"/>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row>
    <row r="185">
      <c r="A185" s="60"/>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row>
    <row r="186">
      <c r="A186" s="60"/>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row>
    <row r="187">
      <c r="A187" s="60"/>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row>
    <row r="188">
      <c r="A188" s="60"/>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row>
    <row r="189">
      <c r="A189" s="60"/>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row>
    <row r="190">
      <c r="A190" s="60"/>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row>
    <row r="191">
      <c r="A191" s="60"/>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row>
    <row r="192">
      <c r="A192" s="60"/>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row>
    <row r="193">
      <c r="A193" s="60"/>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row>
    <row r="194">
      <c r="A194" s="60"/>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row>
    <row r="195">
      <c r="A195" s="60"/>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row>
    <row r="196">
      <c r="A196" s="60"/>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row>
    <row r="197">
      <c r="A197" s="60"/>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row>
    <row r="198">
      <c r="A198" s="60"/>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row>
    <row r="199">
      <c r="A199" s="60"/>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row>
    <row r="200">
      <c r="A200" s="60"/>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row>
    <row r="201">
      <c r="A201" s="60"/>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row>
    <row r="202">
      <c r="A202" s="60"/>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row>
    <row r="203">
      <c r="A203" s="60"/>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row>
    <row r="204">
      <c r="A204" s="60"/>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row>
    <row r="205">
      <c r="A205" s="60"/>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row>
    <row r="206">
      <c r="A206" s="60"/>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row>
    <row r="207">
      <c r="A207" s="60"/>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row>
    <row r="208">
      <c r="A208" s="60"/>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row>
    <row r="209">
      <c r="A209" s="60"/>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row>
    <row r="210">
      <c r="A210" s="60"/>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row>
    <row r="211">
      <c r="A211" s="60"/>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row>
    <row r="212">
      <c r="A212" s="60"/>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row>
    <row r="213">
      <c r="A213" s="60"/>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row>
    <row r="214">
      <c r="A214" s="60"/>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row>
    <row r="215">
      <c r="A215" s="60"/>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row>
    <row r="216">
      <c r="A216" s="60"/>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row>
    <row r="217">
      <c r="A217" s="60"/>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row>
    <row r="218">
      <c r="A218" s="60"/>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row>
    <row r="219">
      <c r="A219" s="60"/>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row>
    <row r="220">
      <c r="A220" s="60"/>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row>
    <row r="221">
      <c r="A221" s="60"/>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row>
    <row r="222">
      <c r="A222" s="60"/>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row>
    <row r="223">
      <c r="A223" s="60"/>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row>
    <row r="224">
      <c r="A224" s="60"/>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row>
    <row r="225">
      <c r="A225" s="60"/>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row>
    <row r="226">
      <c r="A226" s="60"/>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row>
    <row r="227">
      <c r="A227" s="60"/>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row>
    <row r="228">
      <c r="A228" s="60"/>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row>
    <row r="229">
      <c r="A229" s="60"/>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row>
    <row r="230">
      <c r="A230" s="60"/>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row>
    <row r="231">
      <c r="A231" s="60"/>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row>
    <row r="232">
      <c r="A232" s="60"/>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row>
    <row r="233">
      <c r="A233" s="60"/>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row>
    <row r="234">
      <c r="A234" s="60"/>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row>
    <row r="235">
      <c r="A235" s="60"/>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row>
    <row r="236">
      <c r="A236" s="60"/>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row>
    <row r="237">
      <c r="A237" s="60"/>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row>
    <row r="238">
      <c r="A238" s="60"/>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row>
    <row r="239">
      <c r="A239" s="60"/>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row>
    <row r="240">
      <c r="A240" s="60"/>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row>
    <row r="241">
      <c r="A241" s="60"/>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row>
    <row r="242">
      <c r="A242" s="60"/>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row>
    <row r="243">
      <c r="A243" s="60"/>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row>
    <row r="244">
      <c r="A244" s="60"/>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row>
    <row r="245">
      <c r="A245" s="60"/>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row>
    <row r="246">
      <c r="A246" s="60"/>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row>
    <row r="247">
      <c r="A247" s="60"/>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row>
    <row r="248">
      <c r="A248" s="60"/>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row>
    <row r="249">
      <c r="A249" s="60"/>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row>
    <row r="250">
      <c r="A250" s="60"/>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row>
    <row r="251">
      <c r="A251" s="60"/>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row>
    <row r="252">
      <c r="A252" s="60"/>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row>
    <row r="253">
      <c r="A253" s="60"/>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row>
    <row r="254">
      <c r="A254" s="60"/>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row>
    <row r="255">
      <c r="A255" s="60"/>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row>
    <row r="256">
      <c r="A256" s="60"/>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row>
    <row r="257">
      <c r="A257" s="60"/>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row>
    <row r="258">
      <c r="A258" s="60"/>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row>
    <row r="259">
      <c r="A259" s="60"/>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row>
    <row r="260">
      <c r="A260" s="60"/>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row>
    <row r="261">
      <c r="A261" s="60"/>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row>
    <row r="262">
      <c r="A262" s="60"/>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row>
    <row r="263">
      <c r="A263" s="60"/>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row>
    <row r="264">
      <c r="A264" s="60"/>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row>
    <row r="265">
      <c r="A265" s="60"/>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row>
    <row r="266">
      <c r="A266" s="60"/>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row>
    <row r="267">
      <c r="A267" s="60"/>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row>
    <row r="268">
      <c r="A268" s="60"/>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row>
    <row r="269">
      <c r="A269" s="60"/>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row>
    <row r="270">
      <c r="A270" s="60"/>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row>
    <row r="271">
      <c r="A271" s="60"/>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row>
    <row r="272">
      <c r="A272" s="60"/>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row>
    <row r="273">
      <c r="A273" s="60"/>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row>
    <row r="274">
      <c r="A274" s="60"/>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row>
    <row r="275">
      <c r="A275" s="60"/>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row>
    <row r="276">
      <c r="A276" s="60"/>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row>
    <row r="277">
      <c r="A277" s="60"/>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row>
    <row r="278">
      <c r="A278" s="60"/>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row>
    <row r="279">
      <c r="A279" s="60"/>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row>
    <row r="280">
      <c r="A280" s="60"/>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row>
    <row r="281">
      <c r="A281" s="60"/>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row>
    <row r="282">
      <c r="A282" s="60"/>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row>
    <row r="283">
      <c r="A283" s="60"/>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row>
    <row r="284">
      <c r="A284" s="60"/>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row>
    <row r="285">
      <c r="A285" s="60"/>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row>
    <row r="286">
      <c r="A286" s="60"/>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row>
    <row r="287">
      <c r="A287" s="60"/>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row>
    <row r="288">
      <c r="A288" s="60"/>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row>
    <row r="289">
      <c r="A289" s="60"/>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row>
    <row r="290">
      <c r="A290" s="60"/>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row>
    <row r="291">
      <c r="A291" s="60"/>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row>
    <row r="292">
      <c r="A292" s="60"/>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row>
    <row r="293">
      <c r="A293" s="60"/>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row>
    <row r="294">
      <c r="A294" s="60"/>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row>
    <row r="295">
      <c r="A295" s="60"/>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row>
    <row r="296">
      <c r="A296" s="60"/>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row>
    <row r="297">
      <c r="A297" s="60"/>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row>
    <row r="298">
      <c r="A298" s="60"/>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row>
    <row r="299">
      <c r="A299" s="60"/>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row>
    <row r="300">
      <c r="A300" s="60"/>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row>
    <row r="301">
      <c r="A301" s="60"/>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row>
    <row r="302">
      <c r="A302" s="60"/>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row>
    <row r="303">
      <c r="A303" s="60"/>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row>
    <row r="304">
      <c r="A304" s="60"/>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row>
    <row r="305">
      <c r="A305" s="60"/>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row>
    <row r="306">
      <c r="A306" s="60"/>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row>
    <row r="307">
      <c r="A307" s="60"/>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row>
    <row r="308">
      <c r="A308" s="60"/>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row>
    <row r="309">
      <c r="A309" s="60"/>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row>
    <row r="310">
      <c r="A310" s="60"/>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row>
    <row r="311">
      <c r="A311" s="60"/>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row>
    <row r="312">
      <c r="A312" s="60"/>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row>
    <row r="313">
      <c r="A313" s="60"/>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row>
    <row r="314">
      <c r="A314" s="60"/>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row>
    <row r="315">
      <c r="A315" s="60"/>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row>
    <row r="316">
      <c r="A316" s="60"/>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row>
    <row r="317">
      <c r="A317" s="60"/>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row>
    <row r="318">
      <c r="A318" s="60"/>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row>
    <row r="319">
      <c r="A319" s="60"/>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row>
    <row r="320">
      <c r="A320" s="60"/>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row>
    <row r="321">
      <c r="A321" s="60"/>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row>
    <row r="322">
      <c r="A322" s="60"/>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row>
    <row r="323">
      <c r="A323" s="60"/>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row>
    <row r="324">
      <c r="A324" s="60"/>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row>
    <row r="325">
      <c r="A325" s="60"/>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row>
    <row r="326">
      <c r="A326" s="60"/>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row>
    <row r="327">
      <c r="A327" s="60"/>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row>
    <row r="328">
      <c r="A328" s="60"/>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row>
    <row r="329">
      <c r="A329" s="60"/>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row>
    <row r="330">
      <c r="A330" s="60"/>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row>
    <row r="331">
      <c r="A331" s="60"/>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row>
    <row r="332">
      <c r="A332" s="60"/>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row>
    <row r="333">
      <c r="A333" s="60"/>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row>
    <row r="334">
      <c r="A334" s="60"/>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row>
    <row r="335">
      <c r="A335" s="60"/>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row>
    <row r="336">
      <c r="A336" s="60"/>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row>
    <row r="337">
      <c r="A337" s="60"/>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row>
    <row r="338">
      <c r="A338" s="60"/>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row>
    <row r="339">
      <c r="A339" s="60"/>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row>
    <row r="340">
      <c r="A340" s="60"/>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row>
    <row r="341">
      <c r="A341" s="60"/>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row>
    <row r="342">
      <c r="A342" s="60"/>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row>
    <row r="343">
      <c r="A343" s="60"/>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row>
    <row r="344">
      <c r="A344" s="60"/>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row>
    <row r="345">
      <c r="A345" s="60"/>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row>
    <row r="346">
      <c r="A346" s="60"/>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row>
    <row r="347">
      <c r="A347" s="60"/>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row>
    <row r="348">
      <c r="A348" s="60"/>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row>
    <row r="349">
      <c r="A349" s="60"/>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row>
    <row r="350">
      <c r="A350" s="60"/>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row>
    <row r="351">
      <c r="A351" s="60"/>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row>
    <row r="352">
      <c r="A352" s="60"/>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row>
    <row r="353">
      <c r="A353" s="60"/>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row>
    <row r="354">
      <c r="A354" s="60"/>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row>
    <row r="355">
      <c r="A355" s="60"/>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row>
    <row r="356">
      <c r="A356" s="60"/>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row>
    <row r="357">
      <c r="A357" s="60"/>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row>
    <row r="358">
      <c r="A358" s="60"/>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row>
    <row r="359">
      <c r="A359" s="60"/>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row>
    <row r="360">
      <c r="A360" s="60"/>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row>
    <row r="361">
      <c r="A361" s="60"/>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row>
    <row r="362">
      <c r="A362" s="60"/>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row>
    <row r="363">
      <c r="A363" s="60"/>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row>
    <row r="364">
      <c r="A364" s="60"/>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row>
    <row r="365">
      <c r="A365" s="60"/>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row>
    <row r="366">
      <c r="A366" s="60"/>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row>
    <row r="367">
      <c r="A367" s="60"/>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row>
    <row r="368">
      <c r="A368" s="60"/>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row>
    <row r="369">
      <c r="A369" s="60"/>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row>
    <row r="370">
      <c r="A370" s="60"/>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row>
    <row r="371">
      <c r="A371" s="60"/>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row>
    <row r="372">
      <c r="A372" s="60"/>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row>
    <row r="373">
      <c r="A373" s="60"/>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row>
    <row r="374">
      <c r="A374" s="60"/>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row>
    <row r="375">
      <c r="A375" s="60"/>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row>
    <row r="376">
      <c r="A376" s="60"/>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row>
    <row r="377">
      <c r="A377" s="60"/>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row>
    <row r="378">
      <c r="A378" s="60"/>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row>
    <row r="379">
      <c r="A379" s="60"/>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row>
    <row r="380">
      <c r="A380" s="60"/>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row>
    <row r="381">
      <c r="A381" s="60"/>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row>
    <row r="382">
      <c r="A382" s="60"/>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row>
    <row r="383">
      <c r="A383" s="60"/>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row>
    <row r="384">
      <c r="A384" s="60"/>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row>
    <row r="385">
      <c r="A385" s="60"/>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row>
    <row r="386">
      <c r="A386" s="60"/>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row>
    <row r="387">
      <c r="A387" s="60"/>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row>
    <row r="388">
      <c r="A388" s="60"/>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row>
    <row r="389">
      <c r="A389" s="60"/>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row>
    <row r="390">
      <c r="A390" s="60"/>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row>
    <row r="391">
      <c r="A391" s="60"/>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row>
    <row r="392">
      <c r="A392" s="60"/>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row>
    <row r="393">
      <c r="A393" s="60"/>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row>
    <row r="394">
      <c r="A394" s="60"/>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row>
    <row r="395">
      <c r="A395" s="60"/>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row>
    <row r="396">
      <c r="A396" s="60"/>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row>
    <row r="397">
      <c r="A397" s="60"/>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row>
    <row r="398">
      <c r="A398" s="60"/>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row>
    <row r="399">
      <c r="A399" s="60"/>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row>
    <row r="400">
      <c r="A400" s="60"/>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row>
    <row r="401">
      <c r="A401" s="60"/>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row>
    <row r="402">
      <c r="A402" s="60"/>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row>
    <row r="403">
      <c r="A403" s="60"/>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row>
    <row r="404">
      <c r="A404" s="60"/>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row>
    <row r="405">
      <c r="A405" s="60"/>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row>
    <row r="406">
      <c r="A406" s="60"/>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row>
    <row r="407">
      <c r="A407" s="60"/>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row>
    <row r="408">
      <c r="A408" s="60"/>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row>
    <row r="409">
      <c r="A409" s="60"/>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row>
    <row r="410">
      <c r="A410" s="60"/>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row>
    <row r="411">
      <c r="A411" s="60"/>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row>
    <row r="412">
      <c r="A412" s="60"/>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row>
    <row r="413">
      <c r="A413" s="60"/>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row>
    <row r="414">
      <c r="A414" s="60"/>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row>
    <row r="415">
      <c r="A415" s="60"/>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row>
    <row r="416">
      <c r="A416" s="60"/>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row>
    <row r="417">
      <c r="A417" s="60"/>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row>
    <row r="418">
      <c r="A418" s="60"/>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row>
    <row r="419">
      <c r="A419" s="60"/>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row>
    <row r="420">
      <c r="A420" s="60"/>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row>
    <row r="421">
      <c r="A421" s="60"/>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row>
    <row r="422">
      <c r="A422" s="60"/>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row>
    <row r="423">
      <c r="A423" s="60"/>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row>
    <row r="424">
      <c r="A424" s="60"/>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row>
    <row r="425">
      <c r="A425" s="60"/>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row>
    <row r="426">
      <c r="A426" s="60"/>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row>
    <row r="427">
      <c r="A427" s="60"/>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row>
    <row r="428">
      <c r="A428" s="60"/>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row>
    <row r="429">
      <c r="A429" s="60"/>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row>
    <row r="430">
      <c r="A430" s="60"/>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row>
    <row r="431">
      <c r="A431" s="60"/>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row>
    <row r="432">
      <c r="A432" s="60"/>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row>
    <row r="433">
      <c r="A433" s="60"/>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row>
    <row r="434">
      <c r="A434" s="60"/>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row>
    <row r="435">
      <c r="A435" s="60"/>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row>
    <row r="436">
      <c r="A436" s="60"/>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row>
    <row r="437">
      <c r="A437" s="60"/>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row>
    <row r="438">
      <c r="A438" s="60"/>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row>
    <row r="439">
      <c r="A439" s="60"/>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row>
    <row r="440">
      <c r="A440" s="60"/>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row>
    <row r="441">
      <c r="A441" s="60"/>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row>
    <row r="442">
      <c r="A442" s="60"/>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row>
    <row r="443">
      <c r="A443" s="60"/>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row>
    <row r="444">
      <c r="A444" s="60"/>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row>
    <row r="445">
      <c r="A445" s="60"/>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row>
    <row r="446">
      <c r="A446" s="60"/>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row>
    <row r="447">
      <c r="A447" s="60"/>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row>
    <row r="448">
      <c r="A448" s="60"/>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row>
    <row r="449">
      <c r="A449" s="60"/>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row>
    <row r="450">
      <c r="A450" s="60"/>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row>
    <row r="451">
      <c r="A451" s="60"/>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row>
    <row r="452">
      <c r="A452" s="60"/>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row>
    <row r="453">
      <c r="A453" s="60"/>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row>
    <row r="454">
      <c r="A454" s="60"/>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row>
    <row r="455">
      <c r="A455" s="60"/>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row>
    <row r="456">
      <c r="A456" s="60"/>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row>
    <row r="457">
      <c r="A457" s="60"/>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row>
    <row r="458">
      <c r="A458" s="60"/>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row>
    <row r="459">
      <c r="A459" s="60"/>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row>
    <row r="460">
      <c r="A460" s="60"/>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row>
    <row r="461">
      <c r="A461" s="60"/>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row>
    <row r="462">
      <c r="A462" s="60"/>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row>
    <row r="463">
      <c r="A463" s="60"/>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row>
    <row r="464">
      <c r="A464" s="60"/>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row>
    <row r="465">
      <c r="A465" s="60"/>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row>
    <row r="466">
      <c r="A466" s="60"/>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row>
    <row r="467">
      <c r="A467" s="60"/>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row>
    <row r="468">
      <c r="A468" s="60"/>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row>
    <row r="469">
      <c r="A469" s="60"/>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row>
    <row r="470">
      <c r="A470" s="60"/>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row>
    <row r="471">
      <c r="A471" s="60"/>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row>
    <row r="472">
      <c r="A472" s="60"/>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row>
    <row r="473">
      <c r="A473" s="60"/>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row>
    <row r="474">
      <c r="A474" s="60"/>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row>
    <row r="475">
      <c r="A475" s="60"/>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row>
    <row r="476">
      <c r="A476" s="60"/>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row>
    <row r="477">
      <c r="A477" s="60"/>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row>
    <row r="478">
      <c r="A478" s="60"/>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row>
    <row r="479">
      <c r="A479" s="60"/>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row>
    <row r="480">
      <c r="A480" s="60"/>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row>
    <row r="481">
      <c r="A481" s="60"/>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row>
    <row r="482">
      <c r="A482" s="60"/>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row>
    <row r="483">
      <c r="A483" s="60"/>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row>
    <row r="484">
      <c r="A484" s="60"/>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row>
    <row r="485">
      <c r="A485" s="60"/>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row>
    <row r="486">
      <c r="A486" s="60"/>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row>
    <row r="487">
      <c r="A487" s="60"/>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row>
    <row r="488">
      <c r="A488" s="60"/>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row>
    <row r="489">
      <c r="A489" s="60"/>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row>
    <row r="490">
      <c r="A490" s="60"/>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row>
    <row r="491">
      <c r="A491" s="60"/>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row>
    <row r="492">
      <c r="A492" s="60"/>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row>
    <row r="493">
      <c r="A493" s="60"/>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row>
    <row r="494">
      <c r="A494" s="60"/>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row>
    <row r="495">
      <c r="A495" s="60"/>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row>
    <row r="496">
      <c r="A496" s="60"/>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row>
    <row r="497">
      <c r="A497" s="60"/>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row>
    <row r="498">
      <c r="A498" s="60"/>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row>
    <row r="499">
      <c r="A499" s="60"/>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row>
    <row r="500">
      <c r="A500" s="60"/>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row>
    <row r="501">
      <c r="A501" s="60"/>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row>
    <row r="502">
      <c r="A502" s="60"/>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row>
    <row r="503">
      <c r="A503" s="60"/>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row>
    <row r="504">
      <c r="A504" s="60"/>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row>
    <row r="505">
      <c r="A505" s="60"/>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row>
    <row r="506">
      <c r="A506" s="60"/>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row>
    <row r="507">
      <c r="A507" s="60"/>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row>
    <row r="508">
      <c r="A508" s="60"/>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row>
    <row r="509">
      <c r="A509" s="60"/>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row>
    <row r="510">
      <c r="A510" s="60"/>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row>
    <row r="511">
      <c r="A511" s="60"/>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row>
    <row r="512">
      <c r="A512" s="60"/>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row>
    <row r="513">
      <c r="A513" s="60"/>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row>
    <row r="514">
      <c r="A514" s="60"/>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row>
    <row r="515">
      <c r="A515" s="60"/>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row>
    <row r="516">
      <c r="A516" s="60"/>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row>
    <row r="517">
      <c r="A517" s="60"/>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row>
    <row r="518">
      <c r="A518" s="60"/>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row>
    <row r="519">
      <c r="A519" s="60"/>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row>
    <row r="520">
      <c r="A520" s="60"/>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row>
    <row r="521">
      <c r="A521" s="60"/>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row>
    <row r="522">
      <c r="A522" s="60"/>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row>
    <row r="523">
      <c r="A523" s="60"/>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row>
    <row r="524">
      <c r="A524" s="60"/>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row>
    <row r="525">
      <c r="A525" s="60"/>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row>
    <row r="526">
      <c r="A526" s="60"/>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row>
    <row r="527">
      <c r="A527" s="60"/>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row>
    <row r="528">
      <c r="A528" s="60"/>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row>
    <row r="529">
      <c r="A529" s="60"/>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row>
    <row r="530">
      <c r="A530" s="60"/>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row>
    <row r="531">
      <c r="A531" s="60"/>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row>
    <row r="532">
      <c r="A532" s="60"/>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row>
    <row r="533">
      <c r="A533" s="60"/>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row>
    <row r="534">
      <c r="A534" s="60"/>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row>
    <row r="535">
      <c r="A535" s="60"/>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row>
    <row r="536">
      <c r="A536" s="60"/>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row>
    <row r="537">
      <c r="A537" s="60"/>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row>
    <row r="538">
      <c r="A538" s="60"/>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row>
    <row r="539">
      <c r="A539" s="60"/>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row>
    <row r="540">
      <c r="A540" s="60"/>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row>
    <row r="541">
      <c r="A541" s="60"/>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row>
    <row r="542">
      <c r="A542" s="60"/>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row>
    <row r="543">
      <c r="A543" s="60"/>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row>
    <row r="544">
      <c r="A544" s="60"/>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row>
    <row r="545">
      <c r="A545" s="60"/>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row>
    <row r="546">
      <c r="A546" s="60"/>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row>
    <row r="547">
      <c r="A547" s="60"/>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row>
    <row r="548">
      <c r="A548" s="60"/>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row>
    <row r="549">
      <c r="A549" s="60"/>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row>
    <row r="550">
      <c r="A550" s="60"/>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row>
    <row r="551">
      <c r="A551" s="60"/>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row>
    <row r="552">
      <c r="A552" s="60"/>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row>
    <row r="553">
      <c r="A553" s="60"/>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row>
    <row r="554">
      <c r="A554" s="60"/>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row>
    <row r="555">
      <c r="A555" s="60"/>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row>
    <row r="556">
      <c r="A556" s="60"/>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row>
    <row r="557">
      <c r="A557" s="60"/>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row>
    <row r="558">
      <c r="A558" s="60"/>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row>
    <row r="559">
      <c r="A559" s="60"/>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row>
    <row r="560">
      <c r="A560" s="60"/>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row>
    <row r="561">
      <c r="A561" s="60"/>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row>
    <row r="562">
      <c r="A562" s="60"/>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row>
    <row r="563">
      <c r="A563" s="60"/>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row>
    <row r="564">
      <c r="A564" s="60"/>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row>
    <row r="565">
      <c r="A565" s="60"/>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row>
    <row r="566">
      <c r="A566" s="60"/>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row>
    <row r="567">
      <c r="A567" s="60"/>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row>
    <row r="568">
      <c r="A568" s="60"/>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row>
    <row r="569">
      <c r="A569" s="60"/>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row>
    <row r="570">
      <c r="A570" s="60"/>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row>
    <row r="571">
      <c r="A571" s="60"/>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row>
    <row r="572">
      <c r="A572" s="60"/>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row>
    <row r="573">
      <c r="A573" s="60"/>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row>
    <row r="574">
      <c r="A574" s="60"/>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row>
    <row r="575">
      <c r="A575" s="60"/>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row>
    <row r="576">
      <c r="A576" s="60"/>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row>
    <row r="577">
      <c r="A577" s="60"/>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row>
    <row r="578">
      <c r="A578" s="60"/>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row>
    <row r="579">
      <c r="A579" s="60"/>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row>
    <row r="580">
      <c r="A580" s="60"/>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row>
    <row r="581">
      <c r="A581" s="60"/>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row>
    <row r="582">
      <c r="A582" s="60"/>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row>
    <row r="583">
      <c r="A583" s="60"/>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row>
    <row r="584">
      <c r="A584" s="60"/>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row>
    <row r="585">
      <c r="A585" s="60"/>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row>
    <row r="586">
      <c r="A586" s="60"/>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row>
    <row r="587">
      <c r="A587" s="60"/>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row>
    <row r="588">
      <c r="A588" s="60"/>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row>
    <row r="589">
      <c r="A589" s="60"/>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row>
    <row r="590">
      <c r="A590" s="60"/>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row>
    <row r="591">
      <c r="A591" s="60"/>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row>
    <row r="592">
      <c r="A592" s="60"/>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row>
    <row r="593">
      <c r="A593" s="60"/>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row>
    <row r="594">
      <c r="A594" s="60"/>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row>
    <row r="595">
      <c r="A595" s="60"/>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row>
    <row r="596">
      <c r="A596" s="60"/>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row>
    <row r="597">
      <c r="A597" s="60"/>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row>
    <row r="598">
      <c r="A598" s="60"/>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row>
    <row r="599">
      <c r="A599" s="60"/>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row>
    <row r="600">
      <c r="A600" s="60"/>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row>
    <row r="601">
      <c r="A601" s="60"/>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row>
    <row r="602">
      <c r="A602" s="60"/>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row>
    <row r="603">
      <c r="A603" s="60"/>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row>
    <row r="604">
      <c r="A604" s="60"/>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row>
    <row r="605">
      <c r="A605" s="60"/>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row>
    <row r="606">
      <c r="A606" s="60"/>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row>
    <row r="607">
      <c r="A607" s="60"/>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row>
    <row r="608">
      <c r="A608" s="60"/>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row>
    <row r="609">
      <c r="A609" s="60"/>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row>
    <row r="610">
      <c r="A610" s="60"/>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row>
    <row r="611">
      <c r="A611" s="60"/>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row>
    <row r="612">
      <c r="A612" s="60"/>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row>
    <row r="613">
      <c r="A613" s="60"/>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row>
    <row r="614">
      <c r="A614" s="60"/>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row>
    <row r="615">
      <c r="A615" s="60"/>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row>
    <row r="616">
      <c r="A616" s="60"/>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row>
    <row r="617">
      <c r="A617" s="60"/>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row>
    <row r="618">
      <c r="A618" s="60"/>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row>
    <row r="619">
      <c r="A619" s="60"/>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row>
    <row r="620">
      <c r="A620" s="60"/>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row>
    <row r="621">
      <c r="A621" s="60"/>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row>
    <row r="622">
      <c r="A622" s="60"/>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row>
    <row r="623">
      <c r="A623" s="60"/>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row>
    <row r="624">
      <c r="A624" s="60"/>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row>
    <row r="625">
      <c r="A625" s="60"/>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row>
    <row r="626">
      <c r="A626" s="60"/>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row>
    <row r="627">
      <c r="A627" s="60"/>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row>
    <row r="628">
      <c r="A628" s="60"/>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row>
    <row r="629">
      <c r="A629" s="60"/>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row>
    <row r="630">
      <c r="A630" s="60"/>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row>
    <row r="631">
      <c r="A631" s="60"/>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row>
    <row r="632">
      <c r="A632" s="60"/>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row>
    <row r="633">
      <c r="A633" s="60"/>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row>
    <row r="634">
      <c r="A634" s="60"/>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row>
    <row r="635">
      <c r="A635" s="60"/>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row>
    <row r="636">
      <c r="A636" s="60"/>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row>
    <row r="637">
      <c r="A637" s="60"/>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row>
    <row r="638">
      <c r="A638" s="60"/>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row>
    <row r="639">
      <c r="A639" s="60"/>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row>
    <row r="640">
      <c r="A640" s="60"/>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row>
    <row r="641">
      <c r="A641" s="60"/>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row>
    <row r="642">
      <c r="A642" s="60"/>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row>
    <row r="643">
      <c r="A643" s="60"/>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row>
    <row r="644">
      <c r="A644" s="60"/>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row>
    <row r="645">
      <c r="A645" s="60"/>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row>
    <row r="646">
      <c r="A646" s="60"/>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row>
    <row r="647">
      <c r="A647" s="60"/>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row>
    <row r="648">
      <c r="A648" s="60"/>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row>
    <row r="649">
      <c r="A649" s="60"/>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row>
    <row r="650">
      <c r="A650" s="60"/>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row>
    <row r="651">
      <c r="A651" s="60"/>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row>
    <row r="652">
      <c r="A652" s="60"/>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row>
    <row r="653">
      <c r="A653" s="60"/>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row>
    <row r="654">
      <c r="A654" s="60"/>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row>
    <row r="655">
      <c r="A655" s="60"/>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row>
    <row r="656">
      <c r="A656" s="60"/>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row>
    <row r="657">
      <c r="A657" s="60"/>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row>
    <row r="658">
      <c r="A658" s="60"/>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row>
    <row r="659">
      <c r="A659" s="60"/>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row>
    <row r="660">
      <c r="A660" s="60"/>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row>
    <row r="661">
      <c r="A661" s="60"/>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row>
    <row r="662">
      <c r="A662" s="60"/>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row>
    <row r="663">
      <c r="A663" s="60"/>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row>
    <row r="664">
      <c r="A664" s="60"/>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row>
    <row r="665">
      <c r="A665" s="60"/>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row>
    <row r="666">
      <c r="A666" s="60"/>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row>
    <row r="667">
      <c r="A667" s="60"/>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row>
    <row r="668">
      <c r="A668" s="60"/>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row>
    <row r="669">
      <c r="A669" s="60"/>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row>
    <row r="670">
      <c r="A670" s="60"/>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row>
    <row r="671">
      <c r="A671" s="60"/>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row>
    <row r="672">
      <c r="A672" s="60"/>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row>
    <row r="673">
      <c r="A673" s="60"/>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row>
    <row r="674">
      <c r="A674" s="60"/>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row>
    <row r="675">
      <c r="A675" s="60"/>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row>
    <row r="676">
      <c r="A676" s="60"/>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row>
    <row r="677">
      <c r="A677" s="60"/>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row>
    <row r="678">
      <c r="A678" s="60"/>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row>
    <row r="679">
      <c r="A679" s="60"/>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row>
    <row r="680">
      <c r="A680" s="60"/>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row>
    <row r="681">
      <c r="A681" s="60"/>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row>
    <row r="682">
      <c r="A682" s="60"/>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row>
    <row r="683">
      <c r="A683" s="60"/>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row>
    <row r="684">
      <c r="A684" s="60"/>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row>
    <row r="685">
      <c r="A685" s="60"/>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row>
    <row r="686">
      <c r="A686" s="60"/>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row>
    <row r="687">
      <c r="A687" s="60"/>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row>
    <row r="688">
      <c r="A688" s="60"/>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row>
    <row r="689">
      <c r="A689" s="60"/>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row>
    <row r="690">
      <c r="A690" s="60"/>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row>
    <row r="691">
      <c r="A691" s="60"/>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row>
    <row r="692">
      <c r="A692" s="60"/>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row>
    <row r="693">
      <c r="A693" s="60"/>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row>
    <row r="694">
      <c r="A694" s="60"/>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row>
    <row r="695">
      <c r="A695" s="60"/>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row>
    <row r="696">
      <c r="A696" s="60"/>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row>
    <row r="697">
      <c r="A697" s="60"/>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row>
    <row r="698">
      <c r="A698" s="60"/>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row>
    <row r="699">
      <c r="A699" s="60"/>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row>
    <row r="700">
      <c r="A700" s="60"/>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row>
    <row r="701">
      <c r="A701" s="60"/>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row>
    <row r="702">
      <c r="A702" s="60"/>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row>
    <row r="703">
      <c r="A703" s="60"/>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row>
    <row r="704">
      <c r="A704" s="60"/>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row>
    <row r="705">
      <c r="A705" s="60"/>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row>
    <row r="706">
      <c r="A706" s="60"/>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row>
    <row r="707">
      <c r="A707" s="60"/>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row>
    <row r="708">
      <c r="A708" s="60"/>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row>
    <row r="709">
      <c r="A709" s="60"/>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row>
    <row r="710">
      <c r="A710" s="60"/>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row>
    <row r="711">
      <c r="A711" s="60"/>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row>
    <row r="712">
      <c r="A712" s="60"/>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row>
    <row r="713">
      <c r="A713" s="60"/>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row>
    <row r="714">
      <c r="A714" s="60"/>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row>
    <row r="715">
      <c r="A715" s="60"/>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row>
    <row r="716">
      <c r="A716" s="60"/>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row>
    <row r="717">
      <c r="A717" s="60"/>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row>
    <row r="718">
      <c r="A718" s="60"/>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row>
    <row r="719">
      <c r="A719" s="60"/>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row>
    <row r="720">
      <c r="A720" s="60"/>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row>
    <row r="721">
      <c r="A721" s="60"/>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row>
    <row r="722">
      <c r="A722" s="60"/>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row>
    <row r="723">
      <c r="A723" s="60"/>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row>
    <row r="724">
      <c r="A724" s="60"/>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row>
    <row r="725">
      <c r="A725" s="60"/>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row>
    <row r="726">
      <c r="A726" s="60"/>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row>
    <row r="727">
      <c r="A727" s="60"/>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row>
    <row r="728">
      <c r="A728" s="60"/>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row>
    <row r="729">
      <c r="A729" s="60"/>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row>
    <row r="730">
      <c r="A730" s="60"/>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row>
    <row r="731">
      <c r="A731" s="60"/>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row>
    <row r="732">
      <c r="A732" s="60"/>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row>
    <row r="733">
      <c r="A733" s="60"/>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row>
    <row r="734">
      <c r="A734" s="60"/>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row>
    <row r="735">
      <c r="A735" s="60"/>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row>
    <row r="736">
      <c r="A736" s="60"/>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row>
    <row r="737">
      <c r="A737" s="60"/>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row>
    <row r="738">
      <c r="A738" s="60"/>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row>
    <row r="739">
      <c r="A739" s="60"/>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row>
    <row r="740">
      <c r="A740" s="60"/>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row>
    <row r="741">
      <c r="A741" s="60"/>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row>
    <row r="742">
      <c r="A742" s="60"/>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row>
    <row r="743">
      <c r="A743" s="60"/>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row>
    <row r="744">
      <c r="A744" s="60"/>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row>
    <row r="745">
      <c r="A745" s="60"/>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row>
    <row r="746">
      <c r="A746" s="60"/>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row>
    <row r="747">
      <c r="A747" s="60"/>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row>
    <row r="748">
      <c r="A748" s="60"/>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row>
    <row r="749">
      <c r="A749" s="60"/>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row>
    <row r="750">
      <c r="A750" s="60"/>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row>
    <row r="751">
      <c r="A751" s="60"/>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row>
    <row r="752">
      <c r="A752" s="60"/>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row>
    <row r="753">
      <c r="A753" s="60"/>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row>
    <row r="754">
      <c r="A754" s="60"/>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row>
    <row r="755">
      <c r="A755" s="60"/>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row>
    <row r="756">
      <c r="A756" s="60"/>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row>
    <row r="757">
      <c r="A757" s="60"/>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row>
    <row r="758">
      <c r="A758" s="60"/>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row>
    <row r="759">
      <c r="A759" s="60"/>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row>
    <row r="760">
      <c r="A760" s="60"/>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row>
    <row r="761">
      <c r="A761" s="60"/>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row>
    <row r="762">
      <c r="A762" s="60"/>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row>
    <row r="763">
      <c r="A763" s="60"/>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row>
    <row r="764">
      <c r="A764" s="60"/>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row>
    <row r="765">
      <c r="A765" s="60"/>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row>
    <row r="766">
      <c r="A766" s="60"/>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row>
    <row r="767">
      <c r="A767" s="60"/>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row>
    <row r="768">
      <c r="A768" s="60"/>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row>
    <row r="769">
      <c r="A769" s="60"/>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row>
    <row r="770">
      <c r="A770" s="60"/>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row>
    <row r="771">
      <c r="A771" s="60"/>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row>
    <row r="772">
      <c r="A772" s="60"/>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row>
    <row r="773">
      <c r="A773" s="60"/>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row>
    <row r="774">
      <c r="A774" s="60"/>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row>
    <row r="775">
      <c r="A775" s="60"/>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row>
    <row r="776">
      <c r="A776" s="60"/>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row>
    <row r="777">
      <c r="A777" s="60"/>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row>
    <row r="778">
      <c r="A778" s="60"/>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row>
    <row r="779">
      <c r="A779" s="60"/>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row>
    <row r="780">
      <c r="A780" s="60"/>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row>
    <row r="781">
      <c r="A781" s="60"/>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row>
    <row r="782">
      <c r="A782" s="60"/>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row>
    <row r="783">
      <c r="A783" s="60"/>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row>
    <row r="784">
      <c r="A784" s="60"/>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row>
    <row r="785">
      <c r="A785" s="60"/>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row>
    <row r="786">
      <c r="A786" s="60"/>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row>
    <row r="787">
      <c r="A787" s="60"/>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row>
    <row r="788">
      <c r="A788" s="60"/>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row>
    <row r="789">
      <c r="A789" s="60"/>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row>
    <row r="790">
      <c r="A790" s="60"/>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row>
    <row r="791">
      <c r="A791" s="60"/>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row>
    <row r="792">
      <c r="A792" s="60"/>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row>
    <row r="793">
      <c r="A793" s="60"/>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row>
    <row r="794">
      <c r="A794" s="60"/>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row>
    <row r="795">
      <c r="A795" s="60"/>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row>
    <row r="796">
      <c r="A796" s="60"/>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row>
    <row r="797">
      <c r="A797" s="60"/>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row>
    <row r="798">
      <c r="A798" s="60"/>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row>
    <row r="799">
      <c r="A799" s="60"/>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row>
    <row r="800">
      <c r="A800" s="60"/>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row>
    <row r="801">
      <c r="A801" s="60"/>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row>
    <row r="802">
      <c r="A802" s="60"/>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row>
    <row r="803">
      <c r="A803" s="60"/>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row>
    <row r="804">
      <c r="A804" s="60"/>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row>
    <row r="805">
      <c r="A805" s="60"/>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row>
    <row r="806">
      <c r="A806" s="60"/>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row>
    <row r="807">
      <c r="A807" s="60"/>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row>
    <row r="808">
      <c r="A808" s="60"/>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row>
    <row r="809">
      <c r="A809" s="60"/>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row>
    <row r="810">
      <c r="A810" s="60"/>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row>
    <row r="811">
      <c r="A811" s="60"/>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row>
    <row r="812">
      <c r="A812" s="60"/>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row>
    <row r="813">
      <c r="A813" s="60"/>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row>
    <row r="814">
      <c r="A814" s="60"/>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row>
    <row r="815">
      <c r="A815" s="60"/>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row>
    <row r="816">
      <c r="A816" s="60"/>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row>
    <row r="817">
      <c r="A817" s="60"/>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row>
    <row r="818">
      <c r="A818" s="60"/>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row>
    <row r="819">
      <c r="A819" s="60"/>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row>
    <row r="820">
      <c r="A820" s="60"/>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row>
    <row r="821">
      <c r="A821" s="60"/>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row>
    <row r="822">
      <c r="A822" s="60"/>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row>
    <row r="823">
      <c r="A823" s="60"/>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row>
    <row r="824">
      <c r="A824" s="60"/>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row>
    <row r="825">
      <c r="A825" s="60"/>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row>
    <row r="826">
      <c r="A826" s="60"/>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row>
    <row r="827">
      <c r="A827" s="60"/>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row>
    <row r="828">
      <c r="A828" s="60"/>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row>
    <row r="829">
      <c r="A829" s="60"/>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row>
    <row r="830">
      <c r="A830" s="60"/>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row>
    <row r="831">
      <c r="A831" s="60"/>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row>
    <row r="832">
      <c r="A832" s="60"/>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row>
    <row r="833">
      <c r="A833" s="60"/>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row>
    <row r="834">
      <c r="A834" s="60"/>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row>
    <row r="835">
      <c r="A835" s="60"/>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row>
    <row r="836">
      <c r="A836" s="60"/>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row>
    <row r="837">
      <c r="A837" s="60"/>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row>
    <row r="838">
      <c r="A838" s="60"/>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row>
    <row r="839">
      <c r="A839" s="60"/>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row>
    <row r="840">
      <c r="A840" s="60"/>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row>
    <row r="841">
      <c r="A841" s="60"/>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row>
    <row r="842">
      <c r="A842" s="60"/>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row>
    <row r="843">
      <c r="A843" s="60"/>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row>
    <row r="844">
      <c r="A844" s="60"/>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row>
    <row r="845">
      <c r="A845" s="60"/>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row>
    <row r="846">
      <c r="A846" s="60"/>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row>
    <row r="847">
      <c r="A847" s="60"/>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row>
    <row r="848">
      <c r="A848" s="60"/>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row>
    <row r="849">
      <c r="A849" s="60"/>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row>
    <row r="850">
      <c r="A850" s="60"/>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row>
    <row r="851">
      <c r="A851" s="60"/>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row>
    <row r="852">
      <c r="A852" s="60"/>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row>
    <row r="853">
      <c r="A853" s="60"/>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row>
    <row r="854">
      <c r="A854" s="60"/>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row>
    <row r="855">
      <c r="A855" s="60"/>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row>
    <row r="856">
      <c r="A856" s="60"/>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row>
    <row r="857">
      <c r="A857" s="60"/>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row>
    <row r="858">
      <c r="A858" s="60"/>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row>
    <row r="859">
      <c r="A859" s="60"/>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row>
    <row r="860">
      <c r="A860" s="60"/>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row>
    <row r="861">
      <c r="A861" s="60"/>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row>
    <row r="862">
      <c r="A862" s="60"/>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row>
    <row r="863">
      <c r="A863" s="60"/>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row>
    <row r="864">
      <c r="A864" s="60"/>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row>
    <row r="865">
      <c r="A865" s="60"/>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row>
    <row r="866">
      <c r="A866" s="60"/>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row>
    <row r="867">
      <c r="A867" s="60"/>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row>
    <row r="868">
      <c r="A868" s="60"/>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row>
    <row r="869">
      <c r="A869" s="60"/>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row>
    <row r="870">
      <c r="A870" s="60"/>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row>
    <row r="871">
      <c r="A871" s="60"/>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row>
    <row r="872">
      <c r="A872" s="60"/>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row>
    <row r="873">
      <c r="A873" s="60"/>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row>
    <row r="874">
      <c r="A874" s="60"/>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row>
    <row r="875">
      <c r="A875" s="60"/>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row>
    <row r="876">
      <c r="A876" s="60"/>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row>
    <row r="877">
      <c r="A877" s="60"/>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row>
    <row r="878">
      <c r="A878" s="60"/>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row>
    <row r="879">
      <c r="A879" s="60"/>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row>
    <row r="880">
      <c r="A880" s="60"/>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row>
    <row r="881">
      <c r="A881" s="60"/>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row>
    <row r="882">
      <c r="A882" s="60"/>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row>
    <row r="883">
      <c r="A883" s="60"/>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row>
    <row r="884">
      <c r="A884" s="60"/>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row>
    <row r="885">
      <c r="A885" s="60"/>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row>
    <row r="886">
      <c r="A886" s="60"/>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row>
    <row r="887">
      <c r="A887" s="60"/>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row>
    <row r="888">
      <c r="A888" s="60"/>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row>
    <row r="889">
      <c r="A889" s="60"/>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row>
    <row r="890">
      <c r="A890" s="60"/>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row>
    <row r="891">
      <c r="A891" s="60"/>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row>
    <row r="892">
      <c r="A892" s="60"/>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row>
    <row r="893">
      <c r="A893" s="60"/>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row>
    <row r="894">
      <c r="A894" s="60"/>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row>
    <row r="895">
      <c r="A895" s="60"/>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row>
    <row r="896">
      <c r="A896" s="60"/>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row>
    <row r="897">
      <c r="A897" s="60"/>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row>
    <row r="898">
      <c r="A898" s="60"/>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row>
    <row r="899">
      <c r="A899" s="60"/>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row>
    <row r="900">
      <c r="A900" s="60"/>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row>
    <row r="901">
      <c r="A901" s="60"/>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row>
    <row r="902">
      <c r="A902" s="60"/>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row>
    <row r="903">
      <c r="A903" s="60"/>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row>
    <row r="904">
      <c r="A904" s="60"/>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row>
    <row r="905">
      <c r="A905" s="60"/>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row>
    <row r="906">
      <c r="A906" s="60"/>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row>
    <row r="907">
      <c r="A907" s="60"/>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row>
    <row r="908">
      <c r="A908" s="60"/>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row>
    <row r="909">
      <c r="A909" s="60"/>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row>
    <row r="910">
      <c r="A910" s="60"/>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row>
    <row r="911">
      <c r="A911" s="60"/>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row>
    <row r="912">
      <c r="A912" s="60"/>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row>
    <row r="913">
      <c r="A913" s="60"/>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row>
    <row r="914">
      <c r="A914" s="60"/>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row>
    <row r="915">
      <c r="A915" s="60"/>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row>
    <row r="916">
      <c r="A916" s="60"/>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row>
    <row r="917">
      <c r="A917" s="60"/>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row>
    <row r="918">
      <c r="A918" s="60"/>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row>
    <row r="919">
      <c r="A919" s="60"/>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row>
    <row r="920">
      <c r="A920" s="60"/>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row>
    <row r="921">
      <c r="A921" s="60"/>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row>
    <row r="922">
      <c r="A922" s="60"/>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row>
    <row r="923">
      <c r="A923" s="60"/>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row>
    <row r="924">
      <c r="A924" s="60"/>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row>
    <row r="925">
      <c r="A925" s="60"/>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row>
    <row r="926">
      <c r="A926" s="60"/>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row>
    <row r="927">
      <c r="A927" s="60"/>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row>
    <row r="928">
      <c r="A928" s="60"/>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row>
    <row r="929">
      <c r="A929" s="60"/>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row>
    <row r="930">
      <c r="A930" s="60"/>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row>
    <row r="931">
      <c r="A931" s="60"/>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row>
    <row r="932">
      <c r="A932" s="60"/>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row>
    <row r="933">
      <c r="A933" s="60"/>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row>
    <row r="934">
      <c r="A934" s="60"/>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row>
    <row r="935">
      <c r="A935" s="60"/>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row>
    <row r="936">
      <c r="A936" s="60"/>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row>
    <row r="937">
      <c r="A937" s="60"/>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row>
    <row r="938">
      <c r="A938" s="60"/>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row>
    <row r="939">
      <c r="A939" s="60"/>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row>
    <row r="940">
      <c r="A940" s="60"/>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row>
    <row r="941">
      <c r="A941" s="60"/>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row>
    <row r="942">
      <c r="A942" s="60"/>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row>
    <row r="943">
      <c r="A943" s="60"/>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row>
    <row r="944">
      <c r="A944" s="60"/>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row>
    <row r="945">
      <c r="A945" s="60"/>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row>
    <row r="946">
      <c r="A946" s="60"/>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row>
    <row r="947">
      <c r="A947" s="60"/>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row>
    <row r="948">
      <c r="A948" s="60"/>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row>
    <row r="949">
      <c r="A949" s="60"/>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row>
    <row r="950">
      <c r="A950" s="60"/>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row>
    <row r="951">
      <c r="A951" s="60"/>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row>
    <row r="952">
      <c r="A952" s="60"/>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row>
    <row r="953">
      <c r="A953" s="60"/>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row>
    <row r="954">
      <c r="A954" s="60"/>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row>
    <row r="955">
      <c r="A955" s="60"/>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row>
    <row r="956">
      <c r="A956" s="60"/>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row>
    <row r="957">
      <c r="A957" s="60"/>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row>
    <row r="958">
      <c r="A958" s="60"/>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row>
    <row r="959">
      <c r="A959" s="60"/>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row>
    <row r="960">
      <c r="A960" s="60"/>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row>
    <row r="961">
      <c r="A961" s="60"/>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row>
    <row r="962">
      <c r="A962" s="60"/>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row>
    <row r="963">
      <c r="A963" s="60"/>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row>
    <row r="964">
      <c r="A964" s="60"/>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row>
    <row r="965">
      <c r="A965" s="60"/>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row>
    <row r="966">
      <c r="A966" s="60"/>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row>
    <row r="967">
      <c r="A967" s="60"/>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row>
    <row r="968">
      <c r="A968" s="60"/>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row>
    <row r="969">
      <c r="A969" s="60"/>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row>
    <row r="970">
      <c r="A970" s="60"/>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row>
    <row r="971">
      <c r="A971" s="60"/>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row>
    <row r="972">
      <c r="A972" s="60"/>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row>
    <row r="973">
      <c r="A973" s="60"/>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row>
    <row r="974">
      <c r="A974" s="60"/>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row>
    <row r="975">
      <c r="A975" s="60"/>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row>
    <row r="976">
      <c r="A976" s="60"/>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row>
    <row r="977">
      <c r="A977" s="60"/>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row>
    <row r="978">
      <c r="A978" s="60"/>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row>
    <row r="979">
      <c r="A979" s="60"/>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row>
    <row r="980">
      <c r="A980" s="60"/>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row>
    <row r="981">
      <c r="A981" s="60"/>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row>
    <row r="982">
      <c r="A982" s="60"/>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row>
    <row r="983">
      <c r="A983" s="60"/>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row>
    <row r="984">
      <c r="A984" s="60"/>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row>
    <row r="985">
      <c r="A985" s="60"/>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row>
    <row r="986">
      <c r="A986" s="60"/>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row>
    <row r="987">
      <c r="A987" s="60"/>
      <c r="M987" s="64"/>
      <c r="N987" s="64"/>
      <c r="O987" s="64"/>
      <c r="P987" s="64"/>
      <c r="Q987" s="64"/>
      <c r="R987" s="64"/>
      <c r="S987" s="64"/>
      <c r="T987" s="64"/>
      <c r="U987" s="64"/>
      <c r="V987" s="64"/>
      <c r="W987" s="64"/>
      <c r="X987" s="64"/>
      <c r="Y987" s="64"/>
      <c r="Z987" s="64"/>
      <c r="AA987" s="64"/>
      <c r="AB987" s="64"/>
      <c r="AC987" s="64"/>
    </row>
    <row r="988">
      <c r="A988" s="60"/>
      <c r="M988" s="64"/>
      <c r="N988" s="64"/>
      <c r="O988" s="64"/>
      <c r="P988" s="64"/>
      <c r="Q988" s="64"/>
      <c r="R988" s="64"/>
      <c r="S988" s="64"/>
      <c r="T988" s="64"/>
      <c r="U988" s="64"/>
      <c r="V988" s="64"/>
      <c r="W988" s="64"/>
      <c r="X988" s="64"/>
      <c r="Y988" s="64"/>
      <c r="Z988" s="64"/>
      <c r="AA988" s="64"/>
      <c r="AB988" s="64"/>
      <c r="AC988" s="64"/>
    </row>
    <row r="989">
      <c r="A989" s="60"/>
      <c r="M989" s="64"/>
      <c r="N989" s="64"/>
      <c r="O989" s="64"/>
      <c r="P989" s="64"/>
      <c r="Q989" s="64"/>
      <c r="R989" s="64"/>
      <c r="S989" s="64"/>
      <c r="T989" s="64"/>
      <c r="U989" s="64"/>
      <c r="V989" s="64"/>
      <c r="W989" s="64"/>
      <c r="X989" s="64"/>
      <c r="Y989" s="64"/>
      <c r="Z989" s="64"/>
      <c r="AA989" s="64"/>
      <c r="AB989" s="64"/>
      <c r="AC989" s="64"/>
    </row>
    <row r="990">
      <c r="A990" s="60"/>
      <c r="M990" s="64"/>
      <c r="N990" s="64"/>
      <c r="O990" s="64"/>
      <c r="P990" s="64"/>
      <c r="Q990" s="64"/>
      <c r="R990" s="64"/>
      <c r="S990" s="64"/>
      <c r="T990" s="64"/>
      <c r="U990" s="64"/>
      <c r="V990" s="64"/>
      <c r="W990" s="64"/>
      <c r="X990" s="64"/>
      <c r="Y990" s="64"/>
      <c r="Z990" s="64"/>
      <c r="AA990" s="64"/>
      <c r="AB990" s="64"/>
      <c r="AC990" s="64"/>
    </row>
    <row r="991">
      <c r="A991" s="60"/>
      <c r="M991" s="64"/>
      <c r="N991" s="64"/>
      <c r="O991" s="64"/>
      <c r="P991" s="64"/>
      <c r="Q991" s="64"/>
      <c r="R991" s="64"/>
      <c r="S991" s="64"/>
      <c r="T991" s="64"/>
      <c r="U991" s="64"/>
      <c r="V991" s="64"/>
      <c r="W991" s="64"/>
      <c r="X991" s="64"/>
      <c r="Y991" s="64"/>
      <c r="Z991" s="64"/>
      <c r="AA991" s="64"/>
      <c r="AB991" s="64"/>
      <c r="AC991" s="64"/>
    </row>
    <row r="992">
      <c r="A992" s="60"/>
      <c r="M992" s="64"/>
      <c r="N992" s="64"/>
      <c r="O992" s="64"/>
      <c r="P992" s="64"/>
      <c r="Q992" s="64"/>
      <c r="R992" s="64"/>
      <c r="S992" s="64"/>
      <c r="T992" s="64"/>
      <c r="U992" s="64"/>
      <c r="V992" s="64"/>
      <c r="W992" s="64"/>
      <c r="X992" s="64"/>
      <c r="Y992" s="64"/>
      <c r="Z992" s="64"/>
      <c r="AA992" s="64"/>
      <c r="AB992" s="64"/>
      <c r="AC992" s="64"/>
    </row>
    <row r="993">
      <c r="A993" s="60"/>
      <c r="M993" s="64"/>
      <c r="N993" s="64"/>
      <c r="O993" s="64"/>
      <c r="P993" s="64"/>
      <c r="Q993" s="64"/>
      <c r="R993" s="64"/>
      <c r="S993" s="64"/>
      <c r="T993" s="64"/>
      <c r="U993" s="64"/>
      <c r="V993" s="64"/>
      <c r="W993" s="64"/>
      <c r="X993" s="64"/>
      <c r="Y993" s="64"/>
      <c r="Z993" s="64"/>
      <c r="AA993" s="64"/>
      <c r="AB993" s="64"/>
      <c r="AC993" s="64"/>
    </row>
    <row r="994">
      <c r="A994" s="60"/>
      <c r="M994" s="64"/>
      <c r="N994" s="64"/>
      <c r="O994" s="64"/>
      <c r="P994" s="64"/>
      <c r="Q994" s="64"/>
      <c r="R994" s="64"/>
      <c r="S994" s="64"/>
      <c r="T994" s="64"/>
      <c r="U994" s="64"/>
      <c r="V994" s="64"/>
      <c r="W994" s="64"/>
      <c r="X994" s="64"/>
      <c r="Y994" s="64"/>
      <c r="Z994" s="64"/>
      <c r="AA994" s="64"/>
      <c r="AB994" s="64"/>
      <c r="AC994" s="64"/>
    </row>
    <row r="995">
      <c r="A995" s="60"/>
      <c r="M995" s="64"/>
      <c r="N995" s="64"/>
      <c r="O995" s="64"/>
      <c r="P995" s="64"/>
      <c r="Q995" s="64"/>
      <c r="R995" s="64"/>
      <c r="S995" s="64"/>
      <c r="T995" s="64"/>
      <c r="U995" s="64"/>
      <c r="V995" s="64"/>
      <c r="W995" s="64"/>
      <c r="X995" s="64"/>
      <c r="Y995" s="64"/>
      <c r="Z995" s="64"/>
      <c r="AA995" s="64"/>
      <c r="AB995" s="64"/>
      <c r="AC995" s="64"/>
    </row>
    <row r="996">
      <c r="A996" s="60"/>
      <c r="M996" s="64"/>
      <c r="N996" s="64"/>
      <c r="O996" s="64"/>
      <c r="P996" s="64"/>
      <c r="Q996" s="64"/>
      <c r="R996" s="64"/>
      <c r="S996" s="64"/>
      <c r="T996" s="64"/>
      <c r="U996" s="64"/>
      <c r="V996" s="64"/>
      <c r="W996" s="64"/>
      <c r="X996" s="64"/>
      <c r="Y996" s="64"/>
      <c r="Z996" s="64"/>
      <c r="AA996" s="64"/>
      <c r="AB996" s="64"/>
      <c r="AC996" s="64"/>
    </row>
    <row r="997">
      <c r="A997" s="60"/>
      <c r="M997" s="64"/>
      <c r="N997" s="64"/>
      <c r="O997" s="64"/>
      <c r="P997" s="64"/>
      <c r="Q997" s="64"/>
      <c r="R997" s="64"/>
      <c r="S997" s="64"/>
      <c r="T997" s="64"/>
      <c r="U997" s="64"/>
      <c r="V997" s="64"/>
      <c r="W997" s="64"/>
      <c r="X997" s="64"/>
      <c r="Y997" s="64"/>
      <c r="Z997" s="64"/>
      <c r="AA997" s="64"/>
      <c r="AB997" s="64"/>
      <c r="AC997" s="64"/>
    </row>
    <row r="998">
      <c r="A998" s="60"/>
      <c r="M998" s="64"/>
      <c r="N998" s="64"/>
      <c r="O998" s="64"/>
      <c r="P998" s="64"/>
      <c r="Q998" s="64"/>
      <c r="R998" s="64"/>
      <c r="S998" s="64"/>
      <c r="T998" s="64"/>
      <c r="U998" s="64"/>
      <c r="V998" s="64"/>
      <c r="W998" s="64"/>
      <c r="X998" s="64"/>
      <c r="Y998" s="64"/>
      <c r="Z998" s="64"/>
      <c r="AA998" s="64"/>
      <c r="AB998" s="64"/>
      <c r="AC998" s="64"/>
    </row>
    <row r="999">
      <c r="A999" s="60"/>
      <c r="M999" s="64"/>
      <c r="N999" s="64"/>
      <c r="O999" s="64"/>
      <c r="P999" s="64"/>
      <c r="Q999" s="64"/>
      <c r="R999" s="64"/>
      <c r="S999" s="64"/>
      <c r="T999" s="64"/>
      <c r="U999" s="64"/>
      <c r="V999" s="64"/>
      <c r="W999" s="64"/>
      <c r="X999" s="64"/>
      <c r="Y999" s="64"/>
      <c r="Z999" s="64"/>
      <c r="AA999" s="64"/>
      <c r="AB999" s="64"/>
      <c r="AC999" s="64"/>
    </row>
    <row r="1000">
      <c r="A1000" s="60"/>
      <c r="M1000" s="64"/>
      <c r="N1000" s="64"/>
      <c r="O1000" s="64"/>
      <c r="P1000" s="64"/>
      <c r="Q1000" s="64"/>
      <c r="R1000" s="64"/>
      <c r="S1000" s="64"/>
      <c r="T1000" s="64"/>
      <c r="U1000" s="64"/>
      <c r="V1000" s="64"/>
      <c r="W1000" s="64"/>
      <c r="X1000" s="64"/>
      <c r="Y1000" s="64"/>
      <c r="Z1000" s="64"/>
      <c r="AA1000" s="64"/>
      <c r="AB1000" s="64"/>
      <c r="AC1000" s="64"/>
    </row>
  </sheetData>
  <mergeCells count="3">
    <mergeCell ref="B2:K2"/>
    <mergeCell ref="B3:K3"/>
    <mergeCell ref="B4:K4"/>
  </mergeCells>
  <dataValidations>
    <dataValidation type="list" allowBlank="1" showErrorMessage="1" sqref="D26:D29 D33:D40">
      <formula1>"To Do,In progress,Done"</formula1>
    </dataValidation>
    <dataValidation type="list" allowBlank="1" showErrorMessage="1" sqref="K33:K40">
      <formula1>"Overdue"</formula1>
    </dataValidation>
    <dataValidation type="list" allowBlank="1" showErrorMessage="1" sqref="I33:I40">
      <formula1>"Pending,In Review,Received,Finalized"</formula1>
    </dataValidation>
    <dataValidation type="list" allowBlank="1" showErrorMessage="1" sqref="C33:C40">
      <formula1>'Dashboard &amp; Scope'!$B$26:$B$29</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5"/>
    <col customWidth="1" min="2" max="2" width="17.25"/>
    <col customWidth="1" min="3" max="3" width="23.75"/>
    <col customWidth="1" min="4" max="4" width="15.5"/>
    <col customWidth="1" min="5" max="5" width="51.13"/>
    <col customWidth="1" min="6" max="6" width="48.63"/>
    <col customWidth="1" min="7" max="7" width="46.38"/>
    <col customWidth="1" min="8" max="8" width="43.5"/>
    <col customWidth="1" min="9" max="9" width="10.88"/>
    <col customWidth="1" min="10" max="11" width="18.25"/>
  </cols>
  <sheetData>
    <row r="1" ht="8.25" customHeight="1">
      <c r="A1" s="58"/>
      <c r="B1" s="58"/>
      <c r="C1" s="59"/>
      <c r="D1" s="59"/>
      <c r="E1" s="59"/>
      <c r="F1" s="59"/>
      <c r="G1" s="59"/>
      <c r="H1" s="59"/>
      <c r="I1" s="59"/>
      <c r="J1" s="60"/>
      <c r="K1" s="60"/>
      <c r="L1" s="60"/>
      <c r="M1" s="60"/>
      <c r="N1" s="60"/>
      <c r="O1" s="60"/>
      <c r="P1" s="60"/>
      <c r="Q1" s="60"/>
      <c r="R1" s="60"/>
      <c r="S1" s="60"/>
      <c r="T1" s="60"/>
      <c r="U1" s="60"/>
      <c r="V1" s="60"/>
      <c r="W1" s="60"/>
      <c r="X1" s="60"/>
      <c r="Y1" s="60"/>
      <c r="Z1" s="60"/>
      <c r="AA1" s="60"/>
      <c r="AB1" s="60"/>
    </row>
    <row r="2">
      <c r="A2" s="58"/>
      <c r="B2" s="95" t="s">
        <v>75</v>
      </c>
      <c r="J2" s="64"/>
      <c r="K2" s="64"/>
      <c r="L2" s="64"/>
      <c r="M2" s="64"/>
      <c r="N2" s="64"/>
      <c r="O2" s="64"/>
      <c r="P2" s="64"/>
      <c r="Q2" s="64"/>
      <c r="R2" s="64"/>
      <c r="S2" s="64"/>
      <c r="T2" s="64"/>
      <c r="U2" s="64"/>
      <c r="V2" s="64"/>
      <c r="W2" s="64"/>
      <c r="X2" s="64"/>
      <c r="Y2" s="64"/>
      <c r="Z2" s="64"/>
      <c r="AA2" s="64"/>
      <c r="AB2" s="64"/>
    </row>
    <row r="3">
      <c r="A3" s="65"/>
      <c r="B3" s="96" t="s">
        <v>76</v>
      </c>
      <c r="C3" s="97"/>
      <c r="D3" s="97"/>
      <c r="E3" s="97"/>
      <c r="F3" s="97"/>
      <c r="G3" s="97"/>
      <c r="H3" s="97"/>
      <c r="I3" s="98"/>
      <c r="J3" s="64"/>
      <c r="K3" s="64"/>
      <c r="L3" s="64"/>
      <c r="M3" s="64"/>
      <c r="N3" s="64"/>
      <c r="O3" s="64"/>
      <c r="P3" s="64"/>
      <c r="Q3" s="64"/>
      <c r="R3" s="64"/>
      <c r="S3" s="64"/>
      <c r="T3" s="64"/>
      <c r="U3" s="64"/>
      <c r="V3" s="64"/>
      <c r="W3" s="64"/>
      <c r="X3" s="64"/>
      <c r="Y3" s="64"/>
      <c r="Z3" s="64"/>
      <c r="AA3" s="64"/>
      <c r="AB3" s="64"/>
    </row>
    <row r="4">
      <c r="A4" s="69"/>
      <c r="B4" s="99" t="s">
        <v>77</v>
      </c>
      <c r="C4" s="100"/>
      <c r="D4" s="100"/>
      <c r="E4" s="100"/>
      <c r="F4" s="100"/>
      <c r="G4" s="100"/>
      <c r="H4" s="100"/>
      <c r="I4" s="101"/>
      <c r="J4" s="64"/>
      <c r="K4" s="64"/>
      <c r="L4" s="64"/>
      <c r="M4" s="64"/>
      <c r="N4" s="64"/>
      <c r="O4" s="64"/>
      <c r="P4" s="64"/>
      <c r="Q4" s="64"/>
      <c r="R4" s="64"/>
      <c r="S4" s="64"/>
      <c r="T4" s="64"/>
      <c r="U4" s="64"/>
      <c r="V4" s="64"/>
      <c r="W4" s="64"/>
      <c r="X4" s="64"/>
      <c r="Y4" s="64"/>
      <c r="Z4" s="64"/>
      <c r="AA4" s="64"/>
      <c r="AB4" s="64"/>
    </row>
    <row r="5">
      <c r="A5" s="60"/>
      <c r="B5" s="64"/>
      <c r="C5" s="64"/>
      <c r="D5" s="64"/>
      <c r="E5" s="64"/>
      <c r="F5" s="64"/>
      <c r="G5" s="64"/>
      <c r="H5" s="64"/>
      <c r="I5" s="64"/>
      <c r="J5" s="64"/>
      <c r="K5" s="64"/>
      <c r="L5" s="64"/>
      <c r="M5" s="64"/>
      <c r="N5" s="64"/>
      <c r="O5" s="64"/>
      <c r="P5" s="64"/>
      <c r="Q5" s="64"/>
      <c r="R5" s="64"/>
      <c r="S5" s="64"/>
      <c r="T5" s="64"/>
      <c r="U5" s="64"/>
      <c r="V5" s="64"/>
      <c r="W5" s="64"/>
      <c r="X5" s="64"/>
      <c r="Y5" s="64"/>
      <c r="Z5" s="64"/>
      <c r="AA5" s="64"/>
      <c r="AB5" s="64"/>
    </row>
    <row r="6">
      <c r="A6" s="60"/>
      <c r="B6" s="102" t="s">
        <v>78</v>
      </c>
      <c r="L6" s="64"/>
      <c r="M6" s="64"/>
      <c r="N6" s="64"/>
      <c r="O6" s="64"/>
      <c r="P6" s="64"/>
      <c r="Q6" s="64"/>
      <c r="R6" s="64"/>
      <c r="S6" s="64"/>
      <c r="T6" s="64"/>
      <c r="U6" s="64"/>
      <c r="V6" s="64"/>
      <c r="W6" s="64"/>
      <c r="X6" s="64"/>
      <c r="Y6" s="64"/>
      <c r="Z6" s="64"/>
      <c r="AA6" s="64"/>
      <c r="AB6" s="64"/>
    </row>
    <row r="7">
      <c r="A7" s="60"/>
      <c r="B7" s="64"/>
      <c r="C7" s="64"/>
      <c r="D7" s="64"/>
      <c r="E7" s="64"/>
      <c r="F7" s="64"/>
      <c r="G7" s="64"/>
      <c r="H7" s="64"/>
      <c r="I7" s="64"/>
      <c r="J7" s="64"/>
      <c r="K7" s="64"/>
      <c r="L7" s="64"/>
      <c r="M7" s="64"/>
      <c r="N7" s="64"/>
      <c r="O7" s="64"/>
      <c r="P7" s="64"/>
      <c r="Q7" s="64"/>
      <c r="R7" s="64"/>
      <c r="S7" s="64"/>
      <c r="T7" s="64"/>
      <c r="U7" s="64"/>
      <c r="V7" s="64"/>
      <c r="W7" s="64"/>
      <c r="X7" s="64"/>
      <c r="Y7" s="64"/>
      <c r="Z7" s="64"/>
      <c r="AA7" s="64"/>
      <c r="AB7" s="64"/>
    </row>
    <row r="8">
      <c r="A8" s="60"/>
      <c r="B8" s="71" t="s">
        <v>79</v>
      </c>
      <c r="C8" s="71"/>
      <c r="D8" s="71"/>
      <c r="E8" s="64"/>
      <c r="F8" s="64"/>
      <c r="G8" s="64"/>
      <c r="H8" s="64"/>
      <c r="I8" s="64"/>
      <c r="J8" s="64"/>
      <c r="K8" s="64"/>
      <c r="L8" s="64"/>
      <c r="M8" s="64"/>
      <c r="N8" s="64"/>
      <c r="O8" s="64"/>
      <c r="P8" s="64"/>
      <c r="Q8" s="64"/>
      <c r="R8" s="64"/>
      <c r="S8" s="64"/>
      <c r="T8" s="64"/>
      <c r="U8" s="64"/>
      <c r="V8" s="64"/>
      <c r="W8" s="64"/>
      <c r="X8" s="64"/>
      <c r="Y8" s="64"/>
      <c r="Z8" s="64"/>
      <c r="AA8" s="64"/>
      <c r="AB8" s="64"/>
    </row>
    <row r="9">
      <c r="A9" s="60"/>
      <c r="B9" s="75" t="s">
        <v>80</v>
      </c>
      <c r="C9" s="72" t="s">
        <v>81</v>
      </c>
      <c r="D9" s="76">
        <f>IFERROR(IF($C$9="Overall",AVERAGE($I$12:$I$18),
(SUMIF($C$12:$C$18,$C$9,$I$12:$I$18)/COUNTIF($C$12:$C$18,$C$9))),"")</f>
        <v>1</v>
      </c>
      <c r="E9" s="72" t="str">
        <f>IFERROR(__xludf.DUMMYFUNCTION("IFERROR(SPARKLINE($D$9,{""charttype"", ""bar""; ""max"",1 ;""color1"", ""#3c57c9""}),"""")"),"")</f>
        <v/>
      </c>
      <c r="F9" s="64"/>
      <c r="G9" s="64"/>
      <c r="H9" s="64"/>
      <c r="I9" s="64"/>
      <c r="J9" s="64"/>
      <c r="K9" s="64"/>
      <c r="L9" s="64"/>
      <c r="M9" s="64"/>
      <c r="N9" s="64"/>
      <c r="O9" s="64"/>
      <c r="P9" s="64"/>
      <c r="Q9" s="64"/>
      <c r="R9" s="64"/>
      <c r="S9" s="64"/>
      <c r="T9" s="64"/>
      <c r="U9" s="64"/>
      <c r="V9" s="64"/>
      <c r="W9" s="64"/>
      <c r="X9" s="64"/>
      <c r="Y9" s="64"/>
      <c r="Z9" s="64"/>
      <c r="AA9" s="64"/>
      <c r="AB9" s="64"/>
    </row>
    <row r="10">
      <c r="A10" s="60"/>
      <c r="B10" s="103"/>
      <c r="C10" s="104"/>
      <c r="D10" s="105"/>
      <c r="E10" s="64"/>
      <c r="F10" s="64"/>
      <c r="G10" s="64"/>
      <c r="H10" s="64"/>
      <c r="I10" s="64"/>
      <c r="J10" s="64"/>
      <c r="K10" s="64"/>
      <c r="L10" s="64"/>
      <c r="M10" s="64"/>
      <c r="N10" s="64"/>
      <c r="O10" s="64"/>
      <c r="P10" s="64"/>
      <c r="Q10" s="64"/>
      <c r="R10" s="64"/>
      <c r="S10" s="64"/>
      <c r="T10" s="64"/>
      <c r="U10" s="64"/>
      <c r="V10" s="64"/>
      <c r="W10" s="64"/>
      <c r="X10" s="64"/>
      <c r="Y10" s="64"/>
      <c r="Z10" s="64"/>
      <c r="AA10" s="64"/>
      <c r="AB10" s="64"/>
    </row>
    <row r="11">
      <c r="A11" s="60"/>
      <c r="B11" s="71" t="s">
        <v>82</v>
      </c>
      <c r="C11" s="71" t="s">
        <v>80</v>
      </c>
      <c r="D11" s="71" t="s">
        <v>51</v>
      </c>
      <c r="E11" s="71" t="s">
        <v>83</v>
      </c>
      <c r="F11" s="71" t="s">
        <v>84</v>
      </c>
      <c r="G11" s="71" t="s">
        <v>85</v>
      </c>
      <c r="H11" s="71" t="s">
        <v>86</v>
      </c>
      <c r="I11" s="71" t="s">
        <v>87</v>
      </c>
      <c r="J11" s="71" t="s">
        <v>37</v>
      </c>
      <c r="L11" s="64"/>
      <c r="M11" s="64"/>
      <c r="N11" s="64"/>
      <c r="O11" s="64"/>
      <c r="P11" s="64"/>
      <c r="Q11" s="64"/>
      <c r="R11" s="64"/>
      <c r="S11" s="64"/>
      <c r="T11" s="64"/>
      <c r="U11" s="64"/>
      <c r="V11" s="64"/>
      <c r="W11" s="64"/>
      <c r="X11" s="64"/>
      <c r="Y11" s="64"/>
      <c r="Z11" s="64"/>
      <c r="AA11" s="64"/>
      <c r="AB11" s="64"/>
    </row>
    <row r="12">
      <c r="A12" s="60"/>
      <c r="B12" s="72">
        <v>1.0</v>
      </c>
      <c r="C12" s="72" t="s">
        <v>81</v>
      </c>
      <c r="D12" s="81">
        <v>45741.0</v>
      </c>
      <c r="E12" s="75" t="s">
        <v>88</v>
      </c>
      <c r="F12" s="72" t="s">
        <v>89</v>
      </c>
      <c r="G12" s="72" t="s">
        <v>90</v>
      </c>
      <c r="H12" s="72" t="s">
        <v>91</v>
      </c>
      <c r="I12" s="106">
        <v>1.0</v>
      </c>
      <c r="J12" s="72" t="s">
        <v>92</v>
      </c>
      <c r="L12" s="64"/>
      <c r="M12" s="64"/>
      <c r="N12" s="64"/>
      <c r="O12" s="64"/>
      <c r="P12" s="64"/>
      <c r="Q12" s="64"/>
      <c r="R12" s="64"/>
      <c r="S12" s="64"/>
      <c r="T12" s="64"/>
      <c r="U12" s="64"/>
      <c r="V12" s="64"/>
      <c r="W12" s="64"/>
      <c r="X12" s="64"/>
      <c r="Y12" s="64"/>
      <c r="Z12" s="64"/>
      <c r="AA12" s="64"/>
      <c r="AB12" s="64"/>
    </row>
    <row r="13">
      <c r="A13" s="60"/>
      <c r="B13" s="73">
        <v>2.0</v>
      </c>
      <c r="C13" s="73" t="s">
        <v>81</v>
      </c>
      <c r="D13" s="82">
        <v>45748.0</v>
      </c>
      <c r="E13" s="77" t="s">
        <v>93</v>
      </c>
      <c r="F13" s="73" t="s">
        <v>94</v>
      </c>
      <c r="G13" s="73" t="s">
        <v>95</v>
      </c>
      <c r="H13" s="73" t="s">
        <v>96</v>
      </c>
      <c r="I13" s="107">
        <v>1.0</v>
      </c>
      <c r="J13" s="73" t="s">
        <v>41</v>
      </c>
      <c r="L13" s="64"/>
      <c r="M13" s="64"/>
      <c r="N13" s="64"/>
      <c r="O13" s="64"/>
      <c r="P13" s="64"/>
      <c r="Q13" s="64"/>
      <c r="R13" s="64"/>
      <c r="S13" s="64"/>
      <c r="T13" s="64"/>
      <c r="U13" s="64"/>
      <c r="V13" s="64"/>
      <c r="W13" s="64"/>
      <c r="X13" s="64"/>
      <c r="Y13" s="64"/>
      <c r="Z13" s="64"/>
      <c r="AA13" s="64"/>
      <c r="AB13" s="64"/>
    </row>
    <row r="14">
      <c r="A14" s="60"/>
      <c r="B14" s="74">
        <v>3.0</v>
      </c>
      <c r="C14" s="74" t="s">
        <v>97</v>
      </c>
      <c r="D14" s="84">
        <v>45755.0</v>
      </c>
      <c r="E14" s="79" t="s">
        <v>98</v>
      </c>
      <c r="F14" s="74" t="s">
        <v>99</v>
      </c>
      <c r="G14" s="74" t="s">
        <v>100</v>
      </c>
      <c r="H14" s="74" t="s">
        <v>101</v>
      </c>
      <c r="I14" s="108">
        <v>1.0</v>
      </c>
      <c r="J14" s="74" t="s">
        <v>41</v>
      </c>
      <c r="L14" s="64"/>
      <c r="M14" s="64"/>
      <c r="N14" s="64"/>
      <c r="O14" s="64"/>
      <c r="P14" s="64"/>
      <c r="Q14" s="64"/>
      <c r="R14" s="64"/>
      <c r="S14" s="64"/>
      <c r="T14" s="64"/>
      <c r="U14" s="64"/>
      <c r="V14" s="64"/>
      <c r="W14" s="64"/>
      <c r="X14" s="64"/>
      <c r="Y14" s="64"/>
      <c r="Z14" s="64"/>
      <c r="AA14" s="64"/>
      <c r="AB14" s="64"/>
    </row>
    <row r="15">
      <c r="A15" s="60"/>
      <c r="B15" s="73">
        <v>4.0</v>
      </c>
      <c r="C15" s="73" t="s">
        <v>102</v>
      </c>
      <c r="D15" s="82">
        <v>45762.0</v>
      </c>
      <c r="E15" s="77" t="s">
        <v>103</v>
      </c>
      <c r="F15" s="73" t="s">
        <v>104</v>
      </c>
      <c r="G15" s="73" t="s">
        <v>105</v>
      </c>
      <c r="H15" s="73" t="s">
        <v>106</v>
      </c>
      <c r="I15" s="107">
        <v>0.55</v>
      </c>
      <c r="J15" s="73" t="s">
        <v>107</v>
      </c>
      <c r="L15" s="64"/>
      <c r="M15" s="64"/>
      <c r="N15" s="64"/>
      <c r="O15" s="64"/>
      <c r="P15" s="64"/>
      <c r="Q15" s="64"/>
      <c r="R15" s="64"/>
      <c r="S15" s="64"/>
      <c r="T15" s="64"/>
      <c r="U15" s="64"/>
      <c r="V15" s="64"/>
      <c r="W15" s="64"/>
      <c r="X15" s="64"/>
      <c r="Y15" s="64"/>
      <c r="Z15" s="64"/>
      <c r="AA15" s="64"/>
      <c r="AB15" s="64"/>
    </row>
    <row r="16">
      <c r="A16" s="60"/>
      <c r="B16" s="74">
        <v>5.0</v>
      </c>
      <c r="C16" s="74" t="s">
        <v>108</v>
      </c>
      <c r="D16" s="84">
        <v>45769.0</v>
      </c>
      <c r="E16" s="79" t="s">
        <v>109</v>
      </c>
      <c r="F16" s="74" t="s">
        <v>110</v>
      </c>
      <c r="G16" s="74" t="s">
        <v>111</v>
      </c>
      <c r="H16" s="74" t="s">
        <v>112</v>
      </c>
      <c r="I16" s="108">
        <v>0.4</v>
      </c>
      <c r="J16" s="74" t="s">
        <v>113</v>
      </c>
      <c r="L16" s="64"/>
      <c r="M16" s="64"/>
      <c r="N16" s="64"/>
      <c r="O16" s="64"/>
      <c r="P16" s="64"/>
      <c r="Q16" s="64"/>
      <c r="R16" s="64"/>
      <c r="S16" s="64"/>
      <c r="T16" s="64"/>
      <c r="U16" s="64"/>
      <c r="V16" s="64"/>
      <c r="W16" s="64"/>
      <c r="X16" s="64"/>
      <c r="Y16" s="64"/>
      <c r="Z16" s="64"/>
      <c r="AA16" s="64"/>
      <c r="AB16" s="64"/>
    </row>
    <row r="17">
      <c r="A17" s="60"/>
      <c r="B17" s="73">
        <v>6.0</v>
      </c>
      <c r="C17" s="73" t="s">
        <v>108</v>
      </c>
      <c r="D17" s="82">
        <v>45776.0</v>
      </c>
      <c r="E17" s="77" t="s">
        <v>114</v>
      </c>
      <c r="F17" s="73" t="s">
        <v>115</v>
      </c>
      <c r="G17" s="73" t="s">
        <v>116</v>
      </c>
      <c r="H17" s="73" t="s">
        <v>117</v>
      </c>
      <c r="I17" s="107">
        <v>0.2</v>
      </c>
      <c r="J17" s="73" t="s">
        <v>118</v>
      </c>
      <c r="L17" s="64"/>
      <c r="M17" s="64"/>
      <c r="N17" s="64"/>
      <c r="O17" s="64"/>
      <c r="P17" s="64"/>
      <c r="Q17" s="64"/>
      <c r="R17" s="64"/>
      <c r="S17" s="64"/>
      <c r="T17" s="64"/>
      <c r="U17" s="64"/>
      <c r="V17" s="64"/>
      <c r="W17" s="64"/>
      <c r="X17" s="64"/>
      <c r="Y17" s="64"/>
      <c r="Z17" s="64"/>
      <c r="AA17" s="64"/>
      <c r="AB17" s="64"/>
    </row>
    <row r="18">
      <c r="A18" s="60"/>
      <c r="B18" s="74">
        <v>7.0</v>
      </c>
      <c r="C18" s="74" t="s">
        <v>119</v>
      </c>
      <c r="D18" s="84">
        <v>45783.0</v>
      </c>
      <c r="E18" s="79" t="s">
        <v>120</v>
      </c>
      <c r="F18" s="74" t="s">
        <v>121</v>
      </c>
      <c r="G18" s="74" t="s">
        <v>122</v>
      </c>
      <c r="H18" s="74" t="s">
        <v>123</v>
      </c>
      <c r="I18" s="108">
        <v>0.0</v>
      </c>
      <c r="J18" s="74" t="s">
        <v>41</v>
      </c>
      <c r="L18" s="64"/>
      <c r="M18" s="64"/>
      <c r="N18" s="64"/>
      <c r="O18" s="64"/>
      <c r="P18" s="64"/>
      <c r="Q18" s="64"/>
      <c r="R18" s="64"/>
      <c r="S18" s="64"/>
      <c r="T18" s="64"/>
      <c r="U18" s="64"/>
      <c r="V18" s="64"/>
      <c r="W18" s="64"/>
      <c r="X18" s="64"/>
      <c r="Y18" s="64"/>
      <c r="Z18" s="64"/>
      <c r="AA18" s="64"/>
      <c r="AB18" s="64"/>
    </row>
    <row r="19">
      <c r="A19" s="60"/>
      <c r="B19" s="73"/>
      <c r="C19" s="73"/>
      <c r="D19" s="73"/>
      <c r="E19" s="73"/>
      <c r="F19" s="73"/>
      <c r="G19" s="73"/>
      <c r="H19" s="73"/>
      <c r="I19" s="73"/>
      <c r="J19" s="64"/>
      <c r="K19" s="64"/>
      <c r="L19" s="64"/>
      <c r="M19" s="64"/>
      <c r="N19" s="64"/>
      <c r="O19" s="64"/>
      <c r="P19" s="64"/>
      <c r="Q19" s="64"/>
      <c r="R19" s="64"/>
      <c r="S19" s="64"/>
      <c r="T19" s="64"/>
      <c r="U19" s="64"/>
      <c r="V19" s="64"/>
      <c r="W19" s="64"/>
      <c r="X19" s="64"/>
      <c r="Y19" s="64"/>
      <c r="Z19" s="64"/>
      <c r="AA19" s="64"/>
      <c r="AB19" s="64"/>
    </row>
    <row r="20">
      <c r="A20" s="60"/>
      <c r="B20" s="83"/>
      <c r="C20" s="83"/>
      <c r="D20" s="83"/>
      <c r="E20" s="83"/>
      <c r="F20" s="83"/>
      <c r="G20" s="83"/>
      <c r="H20" s="83"/>
      <c r="I20" s="83"/>
      <c r="J20" s="60"/>
      <c r="K20" s="60"/>
      <c r="L20" s="60"/>
      <c r="M20" s="60"/>
      <c r="N20" s="60"/>
      <c r="O20" s="60"/>
      <c r="P20" s="60"/>
      <c r="Q20" s="60"/>
      <c r="R20" s="60"/>
      <c r="S20" s="60"/>
      <c r="T20" s="60"/>
      <c r="U20" s="60"/>
      <c r="V20" s="60"/>
      <c r="W20" s="60"/>
      <c r="X20" s="60"/>
      <c r="Y20" s="60"/>
      <c r="Z20" s="60"/>
      <c r="AA20" s="60"/>
      <c r="AB20" s="60"/>
    </row>
    <row r="21">
      <c r="A21" s="94"/>
      <c r="B21" s="109" t="s">
        <v>124</v>
      </c>
      <c r="M21" s="88"/>
      <c r="N21" s="88"/>
      <c r="O21" s="88"/>
      <c r="P21" s="88"/>
      <c r="Q21" s="88"/>
      <c r="R21" s="88"/>
      <c r="S21" s="88"/>
      <c r="T21" s="88"/>
      <c r="U21" s="88"/>
      <c r="V21" s="88"/>
      <c r="W21" s="88"/>
      <c r="X21" s="88"/>
      <c r="Y21" s="88"/>
      <c r="Z21" s="88"/>
      <c r="AA21" s="88"/>
      <c r="AB21" s="88"/>
    </row>
    <row r="22">
      <c r="A22" s="60"/>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row>
    <row r="23">
      <c r="A23" s="60"/>
      <c r="B23" s="71" t="s">
        <v>125</v>
      </c>
      <c r="C23" s="71" t="s">
        <v>126</v>
      </c>
      <c r="D23" s="71" t="s">
        <v>127</v>
      </c>
      <c r="E23" s="71" t="s">
        <v>128</v>
      </c>
      <c r="F23" s="71" t="s">
        <v>129</v>
      </c>
      <c r="G23" s="71" t="s">
        <v>130</v>
      </c>
      <c r="H23" s="71" t="s">
        <v>131</v>
      </c>
      <c r="I23" s="71" t="s">
        <v>37</v>
      </c>
      <c r="J23" s="71" t="s">
        <v>50</v>
      </c>
      <c r="K23" s="71" t="s">
        <v>132</v>
      </c>
      <c r="L23" s="64"/>
      <c r="M23" s="64"/>
      <c r="N23" s="64"/>
      <c r="O23" s="64"/>
      <c r="P23" s="64"/>
      <c r="Q23" s="64"/>
      <c r="R23" s="64"/>
      <c r="S23" s="64"/>
      <c r="T23" s="64"/>
      <c r="U23" s="64"/>
      <c r="V23" s="64"/>
      <c r="W23" s="64"/>
      <c r="X23" s="64"/>
      <c r="Y23" s="64"/>
      <c r="Z23" s="64"/>
      <c r="AA23" s="64"/>
    </row>
    <row r="24">
      <c r="A24" s="60"/>
      <c r="B24" s="81">
        <v>45755.0</v>
      </c>
      <c r="C24" s="72" t="s">
        <v>133</v>
      </c>
      <c r="D24" s="81" t="s">
        <v>134</v>
      </c>
      <c r="E24" s="72" t="s">
        <v>135</v>
      </c>
      <c r="F24" s="72" t="s">
        <v>136</v>
      </c>
      <c r="G24" s="72" t="s">
        <v>137</v>
      </c>
      <c r="H24" s="72" t="s">
        <v>138</v>
      </c>
      <c r="I24" s="72" t="s">
        <v>41</v>
      </c>
      <c r="J24" s="72" t="s">
        <v>139</v>
      </c>
      <c r="K24" s="81">
        <v>45757.0</v>
      </c>
      <c r="L24" s="64"/>
      <c r="M24" s="64"/>
      <c r="N24" s="64"/>
      <c r="O24" s="64"/>
      <c r="P24" s="64"/>
      <c r="Q24" s="64"/>
      <c r="R24" s="64"/>
      <c r="S24" s="64"/>
      <c r="T24" s="64"/>
      <c r="U24" s="64"/>
      <c r="V24" s="64"/>
      <c r="W24" s="64"/>
      <c r="X24" s="64"/>
      <c r="Y24" s="64"/>
      <c r="Z24" s="64"/>
      <c r="AA24" s="64"/>
    </row>
    <row r="25">
      <c r="A25" s="60"/>
      <c r="B25" s="82">
        <v>45757.0</v>
      </c>
      <c r="C25" s="73" t="s">
        <v>140</v>
      </c>
      <c r="D25" s="82" t="s">
        <v>141</v>
      </c>
      <c r="E25" s="73" t="s">
        <v>142</v>
      </c>
      <c r="F25" s="73" t="s">
        <v>143</v>
      </c>
      <c r="G25" s="73" t="s">
        <v>144</v>
      </c>
      <c r="H25" s="73" t="s">
        <v>145</v>
      </c>
      <c r="I25" s="73" t="s">
        <v>41</v>
      </c>
      <c r="J25" s="73" t="s">
        <v>146</v>
      </c>
      <c r="K25" s="82">
        <v>45763.0</v>
      </c>
      <c r="L25" s="64"/>
      <c r="M25" s="64"/>
      <c r="N25" s="64"/>
      <c r="O25" s="64"/>
      <c r="P25" s="64"/>
      <c r="Q25" s="64"/>
      <c r="R25" s="64"/>
      <c r="S25" s="64"/>
      <c r="T25" s="64"/>
      <c r="U25" s="64"/>
      <c r="V25" s="64"/>
      <c r="W25" s="64"/>
      <c r="X25" s="64"/>
      <c r="Y25" s="64"/>
      <c r="Z25" s="64"/>
      <c r="AA25" s="64"/>
    </row>
    <row r="26">
      <c r="A26" s="60"/>
      <c r="B26" s="84">
        <v>45758.0</v>
      </c>
      <c r="C26" s="74" t="s">
        <v>147</v>
      </c>
      <c r="D26" s="84" t="s">
        <v>148</v>
      </c>
      <c r="E26" s="74" t="s">
        <v>149</v>
      </c>
      <c r="F26" s="74" t="s">
        <v>150</v>
      </c>
      <c r="G26" s="74" t="s">
        <v>151</v>
      </c>
      <c r="H26" s="74" t="s">
        <v>152</v>
      </c>
      <c r="I26" s="74" t="s">
        <v>41</v>
      </c>
      <c r="J26" s="74" t="s">
        <v>153</v>
      </c>
      <c r="K26" s="84">
        <v>45764.0</v>
      </c>
      <c r="L26" s="64"/>
      <c r="M26" s="64"/>
      <c r="N26" s="64"/>
      <c r="O26" s="64"/>
      <c r="P26" s="64"/>
      <c r="Q26" s="64"/>
      <c r="R26" s="64"/>
      <c r="S26" s="64"/>
      <c r="T26" s="64"/>
      <c r="U26" s="64"/>
      <c r="V26" s="64"/>
      <c r="W26" s="64"/>
      <c r="X26" s="64"/>
      <c r="Y26" s="64"/>
      <c r="Z26" s="64"/>
      <c r="AA26" s="64"/>
    </row>
    <row r="27">
      <c r="A27" s="60"/>
      <c r="B27" s="82">
        <v>45759.0</v>
      </c>
      <c r="C27" s="73" t="s">
        <v>154</v>
      </c>
      <c r="D27" s="82" t="s">
        <v>155</v>
      </c>
      <c r="E27" s="73" t="s">
        <v>156</v>
      </c>
      <c r="F27" s="73" t="s">
        <v>157</v>
      </c>
      <c r="G27" s="73" t="s">
        <v>137</v>
      </c>
      <c r="H27" s="73" t="s">
        <v>158</v>
      </c>
      <c r="I27" s="73" t="s">
        <v>41</v>
      </c>
      <c r="J27" s="73" t="s">
        <v>146</v>
      </c>
      <c r="K27" s="82">
        <v>45762.0</v>
      </c>
      <c r="L27" s="64"/>
      <c r="M27" s="64"/>
      <c r="N27" s="64"/>
      <c r="O27" s="64"/>
      <c r="P27" s="64"/>
      <c r="Q27" s="64"/>
      <c r="R27" s="64"/>
      <c r="S27" s="64"/>
      <c r="T27" s="64"/>
      <c r="U27" s="64"/>
      <c r="V27" s="64"/>
      <c r="W27" s="64"/>
      <c r="X27" s="64"/>
      <c r="Y27" s="64"/>
      <c r="Z27" s="64"/>
      <c r="AA27" s="64"/>
    </row>
    <row r="28">
      <c r="A28" s="60"/>
      <c r="B28" s="84">
        <v>45760.0</v>
      </c>
      <c r="C28" s="74" t="s">
        <v>159</v>
      </c>
      <c r="D28" s="84" t="s">
        <v>160</v>
      </c>
      <c r="E28" s="74" t="s">
        <v>161</v>
      </c>
      <c r="F28" s="74" t="s">
        <v>162</v>
      </c>
      <c r="G28" s="74" t="s">
        <v>144</v>
      </c>
      <c r="H28" s="74" t="s">
        <v>163</v>
      </c>
      <c r="I28" s="74" t="s">
        <v>41</v>
      </c>
      <c r="J28" s="74" t="s">
        <v>153</v>
      </c>
      <c r="K28" s="84">
        <v>45765.0</v>
      </c>
      <c r="L28" s="64"/>
      <c r="M28" s="64"/>
      <c r="N28" s="64"/>
      <c r="O28" s="64"/>
      <c r="P28" s="64"/>
      <c r="Q28" s="64"/>
      <c r="R28" s="64"/>
      <c r="S28" s="64"/>
      <c r="T28" s="64"/>
      <c r="U28" s="64"/>
      <c r="V28" s="64"/>
      <c r="W28" s="64"/>
      <c r="X28" s="64"/>
      <c r="Y28" s="64"/>
      <c r="Z28" s="64"/>
      <c r="AA28" s="64"/>
    </row>
    <row r="29">
      <c r="A29" s="60"/>
      <c r="B29" s="73"/>
      <c r="C29" s="73"/>
      <c r="D29" s="82"/>
      <c r="E29" s="73"/>
      <c r="F29" s="73"/>
      <c r="G29" s="73"/>
      <c r="H29" s="73"/>
      <c r="I29" s="64"/>
      <c r="J29" s="64"/>
      <c r="K29" s="64"/>
      <c r="L29" s="64"/>
      <c r="M29" s="64"/>
      <c r="N29" s="64"/>
      <c r="O29" s="64"/>
      <c r="P29" s="64"/>
      <c r="Q29" s="64"/>
      <c r="R29" s="64"/>
      <c r="S29" s="64"/>
      <c r="T29" s="64"/>
      <c r="U29" s="64"/>
      <c r="V29" s="64"/>
      <c r="W29" s="64"/>
      <c r="X29" s="64"/>
      <c r="Y29" s="64"/>
      <c r="Z29" s="64"/>
      <c r="AA29" s="64"/>
      <c r="AB29" s="64"/>
    </row>
    <row r="30">
      <c r="A30" s="60"/>
      <c r="B30" s="83"/>
      <c r="C30" s="83"/>
      <c r="D30" s="110"/>
      <c r="E30" s="83"/>
      <c r="F30" s="83"/>
      <c r="G30" s="83"/>
      <c r="H30" s="83"/>
      <c r="I30" s="60"/>
      <c r="J30" s="60"/>
      <c r="K30" s="60"/>
      <c r="L30" s="60"/>
      <c r="M30" s="60"/>
      <c r="N30" s="60"/>
      <c r="O30" s="60"/>
      <c r="P30" s="60"/>
      <c r="Q30" s="60"/>
      <c r="R30" s="60"/>
      <c r="S30" s="60"/>
      <c r="T30" s="60"/>
      <c r="U30" s="60"/>
      <c r="V30" s="60"/>
      <c r="W30" s="60"/>
      <c r="X30" s="60"/>
      <c r="Y30" s="60"/>
      <c r="Z30" s="60"/>
      <c r="AA30" s="60"/>
      <c r="AB30" s="60"/>
    </row>
    <row r="31">
      <c r="A31" s="60"/>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row>
    <row r="32">
      <c r="A32" s="60"/>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row>
    <row r="33">
      <c r="A33" s="60"/>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row>
    <row r="34">
      <c r="A34" s="60"/>
      <c r="B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row>
    <row r="35">
      <c r="A35" s="60"/>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row>
    <row r="36">
      <c r="A36" s="60"/>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row>
    <row r="37">
      <c r="A37" s="60"/>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row>
    <row r="38">
      <c r="A38" s="60"/>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row>
    <row r="39">
      <c r="A39" s="60"/>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row>
    <row r="40">
      <c r="A40" s="60"/>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row>
    <row r="41">
      <c r="A41" s="60"/>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row>
    <row r="42">
      <c r="A42" s="60"/>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row>
    <row r="43">
      <c r="A43" s="60"/>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row>
    <row r="44">
      <c r="A44" s="60"/>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row>
    <row r="45">
      <c r="A45" s="60"/>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row>
    <row r="46">
      <c r="A46" s="60"/>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row>
    <row r="47">
      <c r="A47" s="60"/>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row>
    <row r="48">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row>
    <row r="49">
      <c r="A49" s="60"/>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c r="A50" s="60"/>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row>
    <row r="51">
      <c r="A51" s="60"/>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row>
    <row r="52">
      <c r="A52" s="60"/>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c r="A53" s="60"/>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row>
    <row r="54">
      <c r="A54" s="60"/>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c r="A55" s="60"/>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c r="A56" s="60"/>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c r="A57" s="6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row>
    <row r="58">
      <c r="A58" s="60"/>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row>
    <row r="59">
      <c r="A59" s="60"/>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row>
    <row r="60">
      <c r="A60" s="60"/>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row>
    <row r="61">
      <c r="A61" s="60"/>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c r="A62" s="60"/>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c r="A63" s="60"/>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row r="64">
      <c r="A64" s="6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row>
    <row r="65">
      <c r="A65" s="60"/>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row>
    <row r="66">
      <c r="A66" s="60"/>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row>
    <row r="67">
      <c r="A67" s="60"/>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row>
    <row r="68">
      <c r="A68" s="60"/>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row>
    <row r="69">
      <c r="A69" s="60"/>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row>
    <row r="70">
      <c r="A70" s="60"/>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row>
    <row r="71">
      <c r="A71" s="60"/>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row>
    <row r="72">
      <c r="A72" s="60"/>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row>
    <row r="73">
      <c r="A73" s="60"/>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row r="74">
      <c r="A74" s="60"/>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row>
    <row r="75">
      <c r="A75" s="60"/>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c r="A76" s="60"/>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c r="A77" s="60"/>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row>
    <row r="78">
      <c r="A78" s="60"/>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row>
    <row r="79">
      <c r="A79" s="60"/>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row>
    <row r="80">
      <c r="A80" s="60"/>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row>
    <row r="81">
      <c r="A81" s="60"/>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row>
    <row r="82">
      <c r="A82" s="60"/>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row>
    <row r="83">
      <c r="A83" s="60"/>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row>
    <row r="84">
      <c r="A84" s="60"/>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row>
    <row r="85">
      <c r="A85" s="60"/>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row>
    <row r="86">
      <c r="A86" s="60"/>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row>
    <row r="87">
      <c r="A87" s="60"/>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row>
    <row r="88">
      <c r="A88" s="60"/>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row>
    <row r="89">
      <c r="A89" s="60"/>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row>
    <row r="90">
      <c r="A90" s="60"/>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row>
    <row r="91">
      <c r="A91" s="60"/>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row>
    <row r="92">
      <c r="A92" s="60"/>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row>
    <row r="93">
      <c r="A93" s="60"/>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row>
    <row r="94">
      <c r="A94" s="60"/>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row>
    <row r="95">
      <c r="A95" s="60"/>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row>
    <row r="96">
      <c r="A96" s="60"/>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row>
    <row r="97">
      <c r="A97" s="60"/>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row>
    <row r="98">
      <c r="A98" s="60"/>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row>
    <row r="99">
      <c r="A99" s="60"/>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row>
    <row r="100">
      <c r="A100" s="60"/>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row>
    <row r="101">
      <c r="A101" s="60"/>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row>
    <row r="102">
      <c r="A102" s="60"/>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row>
    <row r="103">
      <c r="A103" s="6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row>
    <row r="104">
      <c r="A104" s="60"/>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row>
    <row r="105">
      <c r="A105" s="60"/>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row>
    <row r="106">
      <c r="A106" s="60"/>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row>
    <row r="107">
      <c r="A107" s="60"/>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row>
    <row r="108">
      <c r="A108" s="60"/>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row>
    <row r="109">
      <c r="A109" s="60"/>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row>
    <row r="110">
      <c r="A110" s="60"/>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row>
    <row r="111">
      <c r="A111" s="60"/>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row>
    <row r="112">
      <c r="A112" s="60"/>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row>
    <row r="113">
      <c r="A113" s="60"/>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row>
    <row r="114">
      <c r="A114" s="60"/>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row>
    <row r="115">
      <c r="A115" s="60"/>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row>
    <row r="116">
      <c r="A116" s="60"/>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row>
    <row r="117">
      <c r="A117" s="60"/>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row>
    <row r="118">
      <c r="A118" s="60"/>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row>
    <row r="119">
      <c r="A119" s="6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row>
    <row r="120">
      <c r="A120" s="60"/>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row>
    <row r="121">
      <c r="A121" s="60"/>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row>
    <row r="122">
      <c r="A122" s="60"/>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row>
    <row r="123">
      <c r="A123" s="60"/>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row>
    <row r="124">
      <c r="A124" s="60"/>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row>
    <row r="125">
      <c r="A125" s="60"/>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row>
    <row r="126">
      <c r="A126" s="60"/>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row>
    <row r="127">
      <c r="A127" s="60"/>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row>
    <row r="128">
      <c r="A128" s="60"/>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row>
    <row r="129">
      <c r="A129" s="60"/>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row>
    <row r="130">
      <c r="A130" s="60"/>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row>
    <row r="131">
      <c r="A131" s="60"/>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row>
    <row r="132">
      <c r="A132" s="60"/>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row>
    <row r="133">
      <c r="A133" s="60"/>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row>
    <row r="134">
      <c r="A134" s="60"/>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row>
    <row r="135">
      <c r="A135" s="60"/>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row>
    <row r="136">
      <c r="A136" s="60"/>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row>
    <row r="137">
      <c r="A137" s="60"/>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row>
    <row r="138">
      <c r="A138" s="60"/>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row>
    <row r="139">
      <c r="A139" s="60"/>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row>
    <row r="140">
      <c r="A140" s="60"/>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row>
    <row r="141">
      <c r="A141" s="60"/>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row>
    <row r="142">
      <c r="A142" s="60"/>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row>
    <row r="143">
      <c r="A143" s="60"/>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row>
    <row r="144">
      <c r="A144" s="60"/>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row>
    <row r="145">
      <c r="A145" s="60"/>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row>
    <row r="146">
      <c r="A146" s="60"/>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row>
    <row r="147">
      <c r="A147" s="60"/>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row>
    <row r="148">
      <c r="A148" s="60"/>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row>
    <row r="149">
      <c r="A149" s="60"/>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row>
    <row r="150">
      <c r="A150" s="60"/>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row>
    <row r="151">
      <c r="A151" s="60"/>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row>
    <row r="152">
      <c r="A152" s="60"/>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row>
    <row r="153">
      <c r="A153" s="60"/>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row>
    <row r="154">
      <c r="A154" s="60"/>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row>
    <row r="155">
      <c r="A155" s="60"/>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row>
    <row r="156">
      <c r="A156" s="60"/>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row>
    <row r="157">
      <c r="A157" s="60"/>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row>
    <row r="158">
      <c r="A158" s="60"/>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row>
    <row r="159">
      <c r="A159" s="60"/>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row>
    <row r="160">
      <c r="A160" s="60"/>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row>
    <row r="161">
      <c r="A161" s="60"/>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row>
    <row r="162">
      <c r="A162" s="60"/>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row>
    <row r="163">
      <c r="A163" s="60"/>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row>
    <row r="164">
      <c r="A164" s="60"/>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row>
    <row r="165">
      <c r="A165" s="60"/>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row>
    <row r="166">
      <c r="A166" s="60"/>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row>
    <row r="167">
      <c r="A167" s="60"/>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row>
    <row r="168">
      <c r="A168" s="60"/>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row>
    <row r="169">
      <c r="A169" s="60"/>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row>
    <row r="170">
      <c r="A170" s="60"/>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row>
    <row r="171">
      <c r="A171" s="60"/>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row>
    <row r="172">
      <c r="A172" s="60"/>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row>
    <row r="173">
      <c r="A173" s="60"/>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row>
    <row r="174">
      <c r="A174" s="60"/>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row>
    <row r="175">
      <c r="A175" s="60"/>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row>
    <row r="176">
      <c r="A176" s="60"/>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row>
    <row r="177">
      <c r="A177" s="60"/>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row>
    <row r="178">
      <c r="A178" s="60"/>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row>
    <row r="179">
      <c r="A179" s="60"/>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row>
    <row r="180">
      <c r="A180" s="60"/>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row>
    <row r="181">
      <c r="A181" s="60"/>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row>
    <row r="182">
      <c r="A182" s="60"/>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row>
    <row r="183">
      <c r="A183" s="60"/>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row>
    <row r="184">
      <c r="A184" s="60"/>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row>
    <row r="185">
      <c r="A185" s="60"/>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row>
    <row r="186">
      <c r="A186" s="60"/>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row>
    <row r="187">
      <c r="A187" s="60"/>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row>
    <row r="188">
      <c r="A188" s="60"/>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row>
    <row r="189">
      <c r="A189" s="60"/>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row>
    <row r="190">
      <c r="A190" s="60"/>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row>
    <row r="191">
      <c r="A191" s="60"/>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row>
    <row r="192">
      <c r="A192" s="60"/>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row>
    <row r="193">
      <c r="A193" s="60"/>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row>
    <row r="194">
      <c r="A194" s="60"/>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row>
    <row r="195">
      <c r="A195" s="60"/>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row>
    <row r="196">
      <c r="A196" s="60"/>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row>
    <row r="197">
      <c r="A197" s="60"/>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row>
    <row r="198">
      <c r="A198" s="60"/>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row>
    <row r="199">
      <c r="A199" s="60"/>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row>
    <row r="200">
      <c r="A200" s="60"/>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row>
    <row r="201">
      <c r="A201" s="60"/>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row>
    <row r="202">
      <c r="A202" s="60"/>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row>
    <row r="203">
      <c r="A203" s="60"/>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row>
    <row r="204">
      <c r="A204" s="60"/>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row>
    <row r="205">
      <c r="A205" s="60"/>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row>
    <row r="206">
      <c r="A206" s="60"/>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row>
    <row r="207">
      <c r="A207" s="60"/>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row>
    <row r="208">
      <c r="A208" s="60"/>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row>
    <row r="209">
      <c r="A209" s="60"/>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row>
    <row r="210">
      <c r="A210" s="60"/>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row>
    <row r="211">
      <c r="A211" s="60"/>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row>
    <row r="212">
      <c r="A212" s="60"/>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row>
    <row r="213">
      <c r="A213" s="60"/>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row>
    <row r="214">
      <c r="A214" s="60"/>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row>
    <row r="215">
      <c r="A215" s="60"/>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row>
    <row r="216">
      <c r="A216" s="60"/>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row>
    <row r="217">
      <c r="A217" s="60"/>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row>
    <row r="218">
      <c r="A218" s="60"/>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row>
    <row r="219">
      <c r="A219" s="60"/>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row>
    <row r="220">
      <c r="A220" s="60"/>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row>
    <row r="221">
      <c r="A221" s="60"/>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row>
    <row r="222">
      <c r="A222" s="60"/>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row>
    <row r="223">
      <c r="A223" s="60"/>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row>
    <row r="224">
      <c r="A224" s="60"/>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row>
    <row r="225">
      <c r="A225" s="60"/>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row>
    <row r="226">
      <c r="A226" s="60"/>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row>
    <row r="227">
      <c r="A227" s="60"/>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row>
    <row r="228">
      <c r="A228" s="60"/>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row>
    <row r="229">
      <c r="A229" s="60"/>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row>
    <row r="230">
      <c r="A230" s="60"/>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row>
    <row r="231">
      <c r="A231" s="60"/>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row>
    <row r="232">
      <c r="A232" s="60"/>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row>
    <row r="233">
      <c r="A233" s="60"/>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row>
    <row r="234">
      <c r="A234" s="60"/>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row>
    <row r="235">
      <c r="A235" s="60"/>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row>
    <row r="236">
      <c r="A236" s="60"/>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row>
    <row r="237">
      <c r="A237" s="60"/>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row>
    <row r="238">
      <c r="A238" s="60"/>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row>
    <row r="239">
      <c r="A239" s="60"/>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row>
    <row r="240">
      <c r="A240" s="60"/>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row>
    <row r="241">
      <c r="A241" s="60"/>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row>
    <row r="242">
      <c r="A242" s="60"/>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row>
    <row r="243">
      <c r="A243" s="60"/>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row>
    <row r="244">
      <c r="A244" s="60"/>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row>
    <row r="245">
      <c r="A245" s="60"/>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row>
    <row r="246">
      <c r="A246" s="60"/>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row>
    <row r="247">
      <c r="A247" s="60"/>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row>
    <row r="248">
      <c r="A248" s="60"/>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row>
    <row r="249">
      <c r="A249" s="60"/>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row>
    <row r="250">
      <c r="A250" s="60"/>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row>
    <row r="251">
      <c r="A251" s="60"/>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row>
    <row r="252">
      <c r="A252" s="60"/>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row>
    <row r="253">
      <c r="A253" s="60"/>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row>
    <row r="254">
      <c r="A254" s="60"/>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row>
    <row r="255">
      <c r="A255" s="60"/>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row>
    <row r="256">
      <c r="A256" s="60"/>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row>
    <row r="257">
      <c r="A257" s="60"/>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row>
    <row r="258">
      <c r="A258" s="60"/>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row>
    <row r="259">
      <c r="A259" s="60"/>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row>
    <row r="260">
      <c r="A260" s="60"/>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row>
    <row r="261">
      <c r="A261" s="60"/>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row>
    <row r="262">
      <c r="A262" s="60"/>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row>
    <row r="263">
      <c r="A263" s="60"/>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row>
    <row r="264">
      <c r="A264" s="60"/>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row>
    <row r="265">
      <c r="A265" s="60"/>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row>
    <row r="266">
      <c r="A266" s="60"/>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row>
    <row r="267">
      <c r="A267" s="60"/>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row>
    <row r="268">
      <c r="A268" s="60"/>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row>
    <row r="269">
      <c r="A269" s="60"/>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row>
    <row r="270">
      <c r="A270" s="60"/>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row>
    <row r="271">
      <c r="A271" s="60"/>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row>
    <row r="272">
      <c r="A272" s="60"/>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row>
    <row r="273">
      <c r="A273" s="60"/>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row>
    <row r="274">
      <c r="A274" s="60"/>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row>
    <row r="275">
      <c r="A275" s="60"/>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row>
    <row r="276">
      <c r="A276" s="60"/>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row>
    <row r="277">
      <c r="A277" s="60"/>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row>
    <row r="278">
      <c r="A278" s="60"/>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row>
    <row r="279">
      <c r="A279" s="60"/>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row>
    <row r="280">
      <c r="A280" s="60"/>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row>
    <row r="281">
      <c r="A281" s="60"/>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row>
    <row r="282">
      <c r="A282" s="60"/>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row>
    <row r="283">
      <c r="A283" s="60"/>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row>
    <row r="284">
      <c r="A284" s="60"/>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row>
    <row r="285">
      <c r="A285" s="60"/>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row>
    <row r="286">
      <c r="A286" s="60"/>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row>
    <row r="287">
      <c r="A287" s="60"/>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row>
    <row r="288">
      <c r="A288" s="60"/>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row>
    <row r="289">
      <c r="A289" s="60"/>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row>
    <row r="290">
      <c r="A290" s="60"/>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row>
    <row r="291">
      <c r="A291" s="60"/>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row>
    <row r="292">
      <c r="A292" s="60"/>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row>
    <row r="293">
      <c r="A293" s="60"/>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row>
    <row r="294">
      <c r="A294" s="60"/>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row>
    <row r="295">
      <c r="A295" s="60"/>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row>
    <row r="296">
      <c r="A296" s="60"/>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row>
    <row r="297">
      <c r="A297" s="60"/>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row>
    <row r="298">
      <c r="A298" s="60"/>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row>
    <row r="299">
      <c r="A299" s="60"/>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row>
    <row r="300">
      <c r="A300" s="60"/>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row>
    <row r="301">
      <c r="A301" s="60"/>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row>
    <row r="302">
      <c r="A302" s="60"/>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row>
    <row r="303">
      <c r="A303" s="60"/>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row>
    <row r="304">
      <c r="A304" s="60"/>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row>
    <row r="305">
      <c r="A305" s="60"/>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row>
    <row r="306">
      <c r="A306" s="60"/>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row>
    <row r="307">
      <c r="A307" s="60"/>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row>
    <row r="308">
      <c r="A308" s="60"/>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row>
    <row r="309">
      <c r="A309" s="60"/>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row>
    <row r="310">
      <c r="A310" s="60"/>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row>
    <row r="311">
      <c r="A311" s="60"/>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row>
    <row r="312">
      <c r="A312" s="60"/>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row>
    <row r="313">
      <c r="A313" s="60"/>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row>
    <row r="314">
      <c r="A314" s="60"/>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row>
    <row r="315">
      <c r="A315" s="60"/>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row>
    <row r="316">
      <c r="A316" s="60"/>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row>
    <row r="317">
      <c r="A317" s="60"/>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row>
    <row r="318">
      <c r="A318" s="60"/>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row>
    <row r="319">
      <c r="A319" s="60"/>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row>
    <row r="320">
      <c r="A320" s="60"/>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row>
    <row r="321">
      <c r="A321" s="60"/>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row>
    <row r="322">
      <c r="A322" s="60"/>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row>
    <row r="323">
      <c r="A323" s="60"/>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row>
    <row r="324">
      <c r="A324" s="60"/>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row>
    <row r="325">
      <c r="A325" s="60"/>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row>
    <row r="326">
      <c r="A326" s="60"/>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row>
    <row r="327">
      <c r="A327" s="60"/>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row>
    <row r="328">
      <c r="A328" s="60"/>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row>
    <row r="329">
      <c r="A329" s="60"/>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row>
    <row r="330">
      <c r="A330" s="60"/>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row>
    <row r="331">
      <c r="A331" s="60"/>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row>
    <row r="332">
      <c r="A332" s="60"/>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row>
    <row r="333">
      <c r="A333" s="60"/>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row>
    <row r="334">
      <c r="A334" s="60"/>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row>
    <row r="335">
      <c r="A335" s="60"/>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row>
    <row r="336">
      <c r="A336" s="60"/>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row>
    <row r="337">
      <c r="A337" s="60"/>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row>
    <row r="338">
      <c r="A338" s="60"/>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row>
    <row r="339">
      <c r="A339" s="60"/>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row>
    <row r="340">
      <c r="A340" s="60"/>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row>
    <row r="341">
      <c r="A341" s="60"/>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row>
    <row r="342">
      <c r="A342" s="60"/>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row>
    <row r="343">
      <c r="A343" s="60"/>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row>
    <row r="344">
      <c r="A344" s="60"/>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row>
    <row r="345">
      <c r="A345" s="60"/>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row>
    <row r="346">
      <c r="A346" s="60"/>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row>
    <row r="347">
      <c r="A347" s="60"/>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row>
    <row r="348">
      <c r="A348" s="60"/>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row>
    <row r="349">
      <c r="A349" s="60"/>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row>
    <row r="350">
      <c r="A350" s="60"/>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row>
    <row r="351">
      <c r="A351" s="60"/>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row>
    <row r="352">
      <c r="A352" s="60"/>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row>
    <row r="353">
      <c r="A353" s="60"/>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row>
    <row r="354">
      <c r="A354" s="60"/>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row>
    <row r="355">
      <c r="A355" s="60"/>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row>
    <row r="356">
      <c r="A356" s="60"/>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row>
    <row r="357">
      <c r="A357" s="60"/>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row>
    <row r="358">
      <c r="A358" s="60"/>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row>
    <row r="359">
      <c r="A359" s="60"/>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row>
    <row r="360">
      <c r="A360" s="60"/>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row>
    <row r="361">
      <c r="A361" s="60"/>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row>
    <row r="362">
      <c r="A362" s="60"/>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row>
    <row r="363">
      <c r="A363" s="60"/>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row>
    <row r="364">
      <c r="A364" s="60"/>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row>
    <row r="365">
      <c r="A365" s="60"/>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row>
    <row r="366">
      <c r="A366" s="60"/>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row>
    <row r="367">
      <c r="A367" s="60"/>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row>
    <row r="368">
      <c r="A368" s="60"/>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row>
    <row r="369">
      <c r="A369" s="60"/>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row>
    <row r="370">
      <c r="A370" s="60"/>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row>
    <row r="371">
      <c r="A371" s="60"/>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row>
    <row r="372">
      <c r="A372" s="60"/>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row>
    <row r="373">
      <c r="A373" s="60"/>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row>
    <row r="374">
      <c r="A374" s="60"/>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row>
    <row r="375">
      <c r="A375" s="60"/>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row>
    <row r="376">
      <c r="A376" s="60"/>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row>
    <row r="377">
      <c r="A377" s="60"/>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row>
    <row r="378">
      <c r="A378" s="60"/>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row>
    <row r="379">
      <c r="A379" s="60"/>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row>
    <row r="380">
      <c r="A380" s="60"/>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row>
    <row r="381">
      <c r="A381" s="60"/>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row>
    <row r="382">
      <c r="A382" s="60"/>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row>
    <row r="383">
      <c r="A383" s="60"/>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row>
    <row r="384">
      <c r="A384" s="60"/>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row>
    <row r="385">
      <c r="A385" s="60"/>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row>
    <row r="386">
      <c r="A386" s="60"/>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row>
    <row r="387">
      <c r="A387" s="60"/>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row>
    <row r="388">
      <c r="A388" s="60"/>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row>
    <row r="389">
      <c r="A389" s="60"/>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row>
    <row r="390">
      <c r="A390" s="60"/>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row>
    <row r="391">
      <c r="A391" s="60"/>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row>
    <row r="392">
      <c r="A392" s="60"/>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row>
    <row r="393">
      <c r="A393" s="60"/>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row>
    <row r="394">
      <c r="A394" s="60"/>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row>
    <row r="395">
      <c r="A395" s="60"/>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row>
    <row r="396">
      <c r="A396" s="60"/>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row>
    <row r="397">
      <c r="A397" s="60"/>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row>
    <row r="398">
      <c r="A398" s="60"/>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row>
    <row r="399">
      <c r="A399" s="60"/>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row>
    <row r="400">
      <c r="A400" s="60"/>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row>
    <row r="401">
      <c r="A401" s="60"/>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row>
    <row r="402">
      <c r="A402" s="60"/>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row>
    <row r="403">
      <c r="A403" s="60"/>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row>
    <row r="404">
      <c r="A404" s="60"/>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row>
    <row r="405">
      <c r="A405" s="60"/>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row>
    <row r="406">
      <c r="A406" s="60"/>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row>
    <row r="407">
      <c r="A407" s="60"/>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row>
    <row r="408">
      <c r="A408" s="60"/>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row>
    <row r="409">
      <c r="A409" s="60"/>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row>
    <row r="410">
      <c r="A410" s="60"/>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row>
    <row r="411">
      <c r="A411" s="60"/>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row>
    <row r="412">
      <c r="A412" s="60"/>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row>
    <row r="413">
      <c r="A413" s="60"/>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row>
    <row r="414">
      <c r="A414" s="60"/>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row>
    <row r="415">
      <c r="A415" s="60"/>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row>
    <row r="416">
      <c r="A416" s="60"/>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row>
    <row r="417">
      <c r="A417" s="60"/>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row>
    <row r="418">
      <c r="A418" s="60"/>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row>
    <row r="419">
      <c r="A419" s="60"/>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row>
    <row r="420">
      <c r="A420" s="60"/>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row>
    <row r="421">
      <c r="A421" s="60"/>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row>
    <row r="422">
      <c r="A422" s="60"/>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row>
    <row r="423">
      <c r="A423" s="60"/>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row>
    <row r="424">
      <c r="A424" s="60"/>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row>
    <row r="425">
      <c r="A425" s="60"/>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row>
    <row r="426">
      <c r="A426" s="60"/>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row>
    <row r="427">
      <c r="A427" s="60"/>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row>
    <row r="428">
      <c r="A428" s="60"/>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row>
    <row r="429">
      <c r="A429" s="60"/>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row>
    <row r="430">
      <c r="A430" s="60"/>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row>
    <row r="431">
      <c r="A431" s="60"/>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row>
    <row r="432">
      <c r="A432" s="60"/>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row>
    <row r="433">
      <c r="A433" s="60"/>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row>
    <row r="434">
      <c r="A434" s="60"/>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row>
    <row r="435">
      <c r="A435" s="60"/>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row>
    <row r="436">
      <c r="A436" s="60"/>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row>
    <row r="437">
      <c r="A437" s="60"/>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row>
    <row r="438">
      <c r="A438" s="60"/>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row>
    <row r="439">
      <c r="A439" s="60"/>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row>
    <row r="440">
      <c r="A440" s="60"/>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row>
    <row r="441">
      <c r="A441" s="60"/>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row>
    <row r="442">
      <c r="A442" s="60"/>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row>
    <row r="443">
      <c r="A443" s="60"/>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row>
    <row r="444">
      <c r="A444" s="60"/>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row>
    <row r="445">
      <c r="A445" s="60"/>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row>
    <row r="446">
      <c r="A446" s="60"/>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row>
    <row r="447">
      <c r="A447" s="60"/>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row>
    <row r="448">
      <c r="A448" s="60"/>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row>
    <row r="449">
      <c r="A449" s="60"/>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row>
    <row r="450">
      <c r="A450" s="60"/>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row>
    <row r="451">
      <c r="A451" s="60"/>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row>
    <row r="452">
      <c r="A452" s="60"/>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row>
    <row r="453">
      <c r="A453" s="60"/>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row>
    <row r="454">
      <c r="A454" s="60"/>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row>
    <row r="455">
      <c r="A455" s="60"/>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row>
    <row r="456">
      <c r="A456" s="60"/>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row>
    <row r="457">
      <c r="A457" s="60"/>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row>
    <row r="458">
      <c r="A458" s="60"/>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row>
    <row r="459">
      <c r="A459" s="60"/>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row>
    <row r="460">
      <c r="A460" s="60"/>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row>
    <row r="461">
      <c r="A461" s="60"/>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row>
    <row r="462">
      <c r="A462" s="60"/>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row>
    <row r="463">
      <c r="A463" s="60"/>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row>
    <row r="464">
      <c r="A464" s="60"/>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row>
    <row r="465">
      <c r="A465" s="60"/>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row>
    <row r="466">
      <c r="A466" s="60"/>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row>
    <row r="467">
      <c r="A467" s="60"/>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row>
    <row r="468">
      <c r="A468" s="60"/>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row>
    <row r="469">
      <c r="A469" s="60"/>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row>
    <row r="470">
      <c r="A470" s="60"/>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row>
    <row r="471">
      <c r="A471" s="60"/>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row>
    <row r="472">
      <c r="A472" s="60"/>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row>
    <row r="473">
      <c r="A473" s="60"/>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row>
    <row r="474">
      <c r="A474" s="60"/>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row>
    <row r="475">
      <c r="A475" s="60"/>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row>
    <row r="476">
      <c r="A476" s="60"/>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row>
    <row r="477">
      <c r="A477" s="60"/>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row>
    <row r="478">
      <c r="A478" s="60"/>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row>
    <row r="479">
      <c r="A479" s="60"/>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row>
    <row r="480">
      <c r="A480" s="60"/>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row>
    <row r="481">
      <c r="A481" s="60"/>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row>
    <row r="482">
      <c r="A482" s="60"/>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row>
    <row r="483">
      <c r="A483" s="60"/>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row>
    <row r="484">
      <c r="A484" s="60"/>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row>
    <row r="485">
      <c r="A485" s="60"/>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row>
    <row r="486">
      <c r="A486" s="60"/>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row>
    <row r="487">
      <c r="A487" s="60"/>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row>
    <row r="488">
      <c r="A488" s="60"/>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row>
    <row r="489">
      <c r="A489" s="60"/>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row>
    <row r="490">
      <c r="A490" s="60"/>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row>
    <row r="491">
      <c r="A491" s="60"/>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row>
    <row r="492">
      <c r="A492" s="60"/>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row>
    <row r="493">
      <c r="A493" s="60"/>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row>
    <row r="494">
      <c r="A494" s="60"/>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row>
    <row r="495">
      <c r="A495" s="60"/>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row>
    <row r="496">
      <c r="A496" s="60"/>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row>
    <row r="497">
      <c r="A497" s="60"/>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row>
    <row r="498">
      <c r="A498" s="60"/>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row>
    <row r="499">
      <c r="A499" s="60"/>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row>
    <row r="500">
      <c r="A500" s="60"/>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row>
    <row r="501">
      <c r="A501" s="60"/>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row>
    <row r="502">
      <c r="A502" s="60"/>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row>
    <row r="503">
      <c r="A503" s="60"/>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row>
    <row r="504">
      <c r="A504" s="60"/>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row>
    <row r="505">
      <c r="A505" s="60"/>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row>
    <row r="506">
      <c r="A506" s="60"/>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row>
    <row r="507">
      <c r="A507" s="60"/>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row>
    <row r="508">
      <c r="A508" s="60"/>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row>
    <row r="509">
      <c r="A509" s="60"/>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row>
    <row r="510">
      <c r="A510" s="60"/>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row>
    <row r="511">
      <c r="A511" s="60"/>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row>
    <row r="512">
      <c r="A512" s="60"/>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row>
    <row r="513">
      <c r="A513" s="60"/>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row>
    <row r="514">
      <c r="A514" s="60"/>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row>
    <row r="515">
      <c r="A515" s="60"/>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row>
    <row r="516">
      <c r="A516" s="60"/>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row>
    <row r="517">
      <c r="A517" s="60"/>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row>
    <row r="518">
      <c r="A518" s="60"/>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row>
    <row r="519">
      <c r="A519" s="60"/>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row>
    <row r="520">
      <c r="A520" s="60"/>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row>
    <row r="521">
      <c r="A521" s="60"/>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row>
    <row r="522">
      <c r="A522" s="60"/>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row>
    <row r="523">
      <c r="A523" s="60"/>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row>
    <row r="524">
      <c r="A524" s="60"/>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row>
    <row r="525">
      <c r="A525" s="60"/>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row>
    <row r="526">
      <c r="A526" s="60"/>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row>
    <row r="527">
      <c r="A527" s="60"/>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row>
    <row r="528">
      <c r="A528" s="60"/>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row>
    <row r="529">
      <c r="A529" s="60"/>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row>
    <row r="530">
      <c r="A530" s="60"/>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row>
    <row r="531">
      <c r="A531" s="60"/>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row>
    <row r="532">
      <c r="A532" s="60"/>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row>
    <row r="533">
      <c r="A533" s="60"/>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row>
    <row r="534">
      <c r="A534" s="60"/>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row>
    <row r="535">
      <c r="A535" s="60"/>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row>
    <row r="536">
      <c r="A536" s="60"/>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row>
    <row r="537">
      <c r="A537" s="60"/>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row>
    <row r="538">
      <c r="A538" s="60"/>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row>
    <row r="539">
      <c r="A539" s="60"/>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row>
    <row r="540">
      <c r="A540" s="60"/>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row>
    <row r="541">
      <c r="A541" s="60"/>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row>
    <row r="542">
      <c r="A542" s="60"/>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row>
    <row r="543">
      <c r="A543" s="60"/>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row>
    <row r="544">
      <c r="A544" s="60"/>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row>
    <row r="545">
      <c r="A545" s="60"/>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row>
    <row r="546">
      <c r="A546" s="60"/>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row>
    <row r="547">
      <c r="A547" s="60"/>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row>
    <row r="548">
      <c r="A548" s="60"/>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row>
    <row r="549">
      <c r="A549" s="60"/>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row>
    <row r="550">
      <c r="A550" s="60"/>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row>
    <row r="551">
      <c r="A551" s="60"/>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row>
    <row r="552">
      <c r="A552" s="60"/>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row>
    <row r="553">
      <c r="A553" s="60"/>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row>
    <row r="554">
      <c r="A554" s="60"/>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row>
    <row r="555">
      <c r="A555" s="60"/>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row>
    <row r="556">
      <c r="A556" s="60"/>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row>
    <row r="557">
      <c r="A557" s="60"/>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row>
    <row r="558">
      <c r="A558" s="60"/>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row>
    <row r="559">
      <c r="A559" s="60"/>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row>
    <row r="560">
      <c r="A560" s="60"/>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row>
    <row r="561">
      <c r="A561" s="60"/>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row>
    <row r="562">
      <c r="A562" s="60"/>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row>
    <row r="563">
      <c r="A563" s="60"/>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row>
    <row r="564">
      <c r="A564" s="60"/>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row>
    <row r="565">
      <c r="A565" s="60"/>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row>
    <row r="566">
      <c r="A566" s="60"/>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row>
    <row r="567">
      <c r="A567" s="60"/>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row>
    <row r="568">
      <c r="A568" s="60"/>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row>
    <row r="569">
      <c r="A569" s="60"/>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row>
    <row r="570">
      <c r="A570" s="60"/>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row>
    <row r="571">
      <c r="A571" s="60"/>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row>
    <row r="572">
      <c r="A572" s="60"/>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row>
    <row r="573">
      <c r="A573" s="60"/>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row>
    <row r="574">
      <c r="A574" s="60"/>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row>
    <row r="575">
      <c r="A575" s="60"/>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row>
    <row r="576">
      <c r="A576" s="60"/>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row>
    <row r="577">
      <c r="A577" s="60"/>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row>
    <row r="578">
      <c r="A578" s="60"/>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row>
    <row r="579">
      <c r="A579" s="60"/>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row>
    <row r="580">
      <c r="A580" s="60"/>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row>
    <row r="581">
      <c r="A581" s="60"/>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row>
    <row r="582">
      <c r="A582" s="60"/>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row>
    <row r="583">
      <c r="A583" s="60"/>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row>
    <row r="584">
      <c r="A584" s="60"/>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row>
    <row r="585">
      <c r="A585" s="60"/>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row>
    <row r="586">
      <c r="A586" s="60"/>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row>
    <row r="587">
      <c r="A587" s="60"/>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row>
    <row r="588">
      <c r="A588" s="60"/>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row>
    <row r="589">
      <c r="A589" s="60"/>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row>
    <row r="590">
      <c r="A590" s="60"/>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row>
    <row r="591">
      <c r="A591" s="60"/>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row>
    <row r="592">
      <c r="A592" s="60"/>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row>
    <row r="593">
      <c r="A593" s="60"/>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row>
    <row r="594">
      <c r="A594" s="60"/>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row>
    <row r="595">
      <c r="A595" s="60"/>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row>
    <row r="596">
      <c r="A596" s="60"/>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row>
    <row r="597">
      <c r="A597" s="60"/>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row>
    <row r="598">
      <c r="A598" s="60"/>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row>
    <row r="599">
      <c r="A599" s="60"/>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row>
    <row r="600">
      <c r="A600" s="60"/>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row>
    <row r="601">
      <c r="A601" s="60"/>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row>
    <row r="602">
      <c r="A602" s="60"/>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row>
    <row r="603">
      <c r="A603" s="60"/>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row>
    <row r="604">
      <c r="A604" s="60"/>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row>
    <row r="605">
      <c r="A605" s="60"/>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row>
    <row r="606">
      <c r="A606" s="60"/>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row>
    <row r="607">
      <c r="A607" s="60"/>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row>
    <row r="608">
      <c r="A608" s="60"/>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row>
    <row r="609">
      <c r="A609" s="60"/>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row>
    <row r="610">
      <c r="A610" s="60"/>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row>
    <row r="611">
      <c r="A611" s="60"/>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row>
    <row r="612">
      <c r="A612" s="60"/>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row>
    <row r="613">
      <c r="A613" s="60"/>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row>
    <row r="614">
      <c r="A614" s="60"/>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row>
    <row r="615">
      <c r="A615" s="60"/>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row>
    <row r="616">
      <c r="A616" s="60"/>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row>
    <row r="617">
      <c r="A617" s="60"/>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row>
    <row r="618">
      <c r="A618" s="60"/>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row>
    <row r="619">
      <c r="A619" s="60"/>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row>
    <row r="620">
      <c r="A620" s="60"/>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row>
    <row r="621">
      <c r="A621" s="60"/>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row>
    <row r="622">
      <c r="A622" s="60"/>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row>
    <row r="623">
      <c r="A623" s="60"/>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row>
    <row r="624">
      <c r="A624" s="60"/>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row>
    <row r="625">
      <c r="A625" s="60"/>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row>
    <row r="626">
      <c r="A626" s="60"/>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row>
    <row r="627">
      <c r="A627" s="60"/>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row>
    <row r="628">
      <c r="A628" s="60"/>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row>
    <row r="629">
      <c r="A629" s="60"/>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row>
    <row r="630">
      <c r="A630" s="60"/>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row>
    <row r="631">
      <c r="A631" s="60"/>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row>
    <row r="632">
      <c r="A632" s="60"/>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row>
    <row r="633">
      <c r="A633" s="60"/>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row>
    <row r="634">
      <c r="A634" s="60"/>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row>
    <row r="635">
      <c r="A635" s="60"/>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row>
    <row r="636">
      <c r="A636" s="60"/>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row>
    <row r="637">
      <c r="A637" s="60"/>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row>
    <row r="638">
      <c r="A638" s="60"/>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row>
    <row r="639">
      <c r="A639" s="60"/>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row>
    <row r="640">
      <c r="A640" s="60"/>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row>
    <row r="641">
      <c r="A641" s="60"/>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row>
    <row r="642">
      <c r="A642" s="60"/>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row>
    <row r="643">
      <c r="A643" s="60"/>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row>
    <row r="644">
      <c r="A644" s="60"/>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row>
    <row r="645">
      <c r="A645" s="60"/>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row>
    <row r="646">
      <c r="A646" s="60"/>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row>
    <row r="647">
      <c r="A647" s="60"/>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row>
    <row r="648">
      <c r="A648" s="60"/>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row>
    <row r="649">
      <c r="A649" s="60"/>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row>
    <row r="650">
      <c r="A650" s="60"/>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row>
    <row r="651">
      <c r="A651" s="60"/>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row>
    <row r="652">
      <c r="A652" s="60"/>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row>
    <row r="653">
      <c r="A653" s="60"/>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row>
    <row r="654">
      <c r="A654" s="60"/>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row>
    <row r="655">
      <c r="A655" s="60"/>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row>
    <row r="656">
      <c r="A656" s="60"/>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row>
    <row r="657">
      <c r="A657" s="60"/>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row>
    <row r="658">
      <c r="A658" s="60"/>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row>
    <row r="659">
      <c r="A659" s="60"/>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row>
    <row r="660">
      <c r="A660" s="60"/>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row>
    <row r="661">
      <c r="A661" s="60"/>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row>
    <row r="662">
      <c r="A662" s="60"/>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row>
    <row r="663">
      <c r="A663" s="60"/>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row>
    <row r="664">
      <c r="A664" s="60"/>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row>
    <row r="665">
      <c r="A665" s="60"/>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row>
    <row r="666">
      <c r="A666" s="60"/>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row>
    <row r="667">
      <c r="A667" s="60"/>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row>
    <row r="668">
      <c r="A668" s="60"/>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row>
    <row r="669">
      <c r="A669" s="60"/>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row>
    <row r="670">
      <c r="A670" s="60"/>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row>
    <row r="671">
      <c r="A671" s="60"/>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row>
    <row r="672">
      <c r="A672" s="60"/>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row>
    <row r="673">
      <c r="A673" s="60"/>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row>
    <row r="674">
      <c r="A674" s="60"/>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row>
    <row r="675">
      <c r="A675" s="60"/>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row>
    <row r="676">
      <c r="A676" s="60"/>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row>
    <row r="677">
      <c r="A677" s="60"/>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row>
    <row r="678">
      <c r="A678" s="60"/>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row>
    <row r="679">
      <c r="A679" s="60"/>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row>
    <row r="680">
      <c r="A680" s="60"/>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row>
    <row r="681">
      <c r="A681" s="60"/>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row>
    <row r="682">
      <c r="A682" s="60"/>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row>
    <row r="683">
      <c r="A683" s="60"/>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row>
    <row r="684">
      <c r="A684" s="60"/>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row>
    <row r="685">
      <c r="A685" s="60"/>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row>
    <row r="686">
      <c r="A686" s="60"/>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row>
    <row r="687">
      <c r="A687" s="60"/>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row>
    <row r="688">
      <c r="A688" s="60"/>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row>
    <row r="689">
      <c r="A689" s="60"/>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row>
    <row r="690">
      <c r="A690" s="60"/>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row>
    <row r="691">
      <c r="A691" s="60"/>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row>
    <row r="692">
      <c r="A692" s="60"/>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row>
    <row r="693">
      <c r="A693" s="60"/>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row>
    <row r="694">
      <c r="A694" s="60"/>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row>
    <row r="695">
      <c r="A695" s="60"/>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row>
    <row r="696">
      <c r="A696" s="60"/>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row>
    <row r="697">
      <c r="A697" s="60"/>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row>
    <row r="698">
      <c r="A698" s="60"/>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row>
    <row r="699">
      <c r="A699" s="60"/>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row>
    <row r="700">
      <c r="A700" s="60"/>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row>
    <row r="701">
      <c r="A701" s="60"/>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row>
    <row r="702">
      <c r="A702" s="60"/>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row>
    <row r="703">
      <c r="A703" s="60"/>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row>
    <row r="704">
      <c r="A704" s="60"/>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row>
    <row r="705">
      <c r="A705" s="60"/>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row>
    <row r="706">
      <c r="A706" s="60"/>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row>
    <row r="707">
      <c r="A707" s="60"/>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row>
    <row r="708">
      <c r="A708" s="60"/>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row>
    <row r="709">
      <c r="A709" s="60"/>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row>
    <row r="710">
      <c r="A710" s="60"/>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row>
    <row r="711">
      <c r="A711" s="60"/>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row>
    <row r="712">
      <c r="A712" s="60"/>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row>
    <row r="713">
      <c r="A713" s="60"/>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row>
    <row r="714">
      <c r="A714" s="60"/>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row>
    <row r="715">
      <c r="A715" s="60"/>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row>
    <row r="716">
      <c r="A716" s="60"/>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row>
    <row r="717">
      <c r="A717" s="60"/>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row>
    <row r="718">
      <c r="A718" s="60"/>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row>
    <row r="719">
      <c r="A719" s="60"/>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row>
    <row r="720">
      <c r="A720" s="60"/>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row>
    <row r="721">
      <c r="A721" s="60"/>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row>
    <row r="722">
      <c r="A722" s="60"/>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row>
    <row r="723">
      <c r="A723" s="60"/>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row>
    <row r="724">
      <c r="A724" s="60"/>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row>
    <row r="725">
      <c r="A725" s="60"/>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row>
    <row r="726">
      <c r="A726" s="60"/>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row>
    <row r="727">
      <c r="A727" s="60"/>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row>
    <row r="728">
      <c r="A728" s="60"/>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row>
    <row r="729">
      <c r="A729" s="60"/>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row>
    <row r="730">
      <c r="A730" s="60"/>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row>
    <row r="731">
      <c r="A731" s="60"/>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row>
    <row r="732">
      <c r="A732" s="60"/>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row>
    <row r="733">
      <c r="A733" s="60"/>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row>
    <row r="734">
      <c r="A734" s="60"/>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row>
    <row r="735">
      <c r="A735" s="60"/>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row>
    <row r="736">
      <c r="A736" s="60"/>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row>
    <row r="737">
      <c r="A737" s="60"/>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row>
    <row r="738">
      <c r="A738" s="60"/>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row>
    <row r="739">
      <c r="A739" s="60"/>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row>
    <row r="740">
      <c r="A740" s="60"/>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row>
    <row r="741">
      <c r="A741" s="60"/>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row>
    <row r="742">
      <c r="A742" s="60"/>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row>
    <row r="743">
      <c r="A743" s="60"/>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row>
    <row r="744">
      <c r="A744" s="60"/>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row>
    <row r="745">
      <c r="A745" s="60"/>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row>
    <row r="746">
      <c r="A746" s="60"/>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row>
    <row r="747">
      <c r="A747" s="60"/>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row>
    <row r="748">
      <c r="A748" s="60"/>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row>
    <row r="749">
      <c r="A749" s="60"/>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row>
    <row r="750">
      <c r="A750" s="60"/>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row>
    <row r="751">
      <c r="A751" s="60"/>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row>
    <row r="752">
      <c r="A752" s="60"/>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row>
    <row r="753">
      <c r="A753" s="60"/>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row>
    <row r="754">
      <c r="A754" s="60"/>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row>
    <row r="755">
      <c r="A755" s="60"/>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row>
    <row r="756">
      <c r="A756" s="60"/>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row>
    <row r="757">
      <c r="A757" s="60"/>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row>
    <row r="758">
      <c r="A758" s="60"/>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row>
    <row r="759">
      <c r="A759" s="60"/>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row>
    <row r="760">
      <c r="A760" s="60"/>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row>
    <row r="761">
      <c r="A761" s="60"/>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row>
    <row r="762">
      <c r="A762" s="60"/>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row>
    <row r="763">
      <c r="A763" s="60"/>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row>
    <row r="764">
      <c r="A764" s="60"/>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row>
    <row r="765">
      <c r="A765" s="60"/>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row>
    <row r="766">
      <c r="A766" s="60"/>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row>
    <row r="767">
      <c r="A767" s="60"/>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row>
    <row r="768">
      <c r="A768" s="60"/>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row>
    <row r="769">
      <c r="A769" s="60"/>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row>
    <row r="770">
      <c r="A770" s="60"/>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row>
    <row r="771">
      <c r="A771" s="60"/>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row>
    <row r="772">
      <c r="A772" s="60"/>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row>
    <row r="773">
      <c r="A773" s="60"/>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row>
    <row r="774">
      <c r="A774" s="60"/>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row>
    <row r="775">
      <c r="A775" s="60"/>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row>
    <row r="776">
      <c r="A776" s="60"/>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row>
    <row r="777">
      <c r="A777" s="60"/>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row>
    <row r="778">
      <c r="A778" s="60"/>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row>
    <row r="779">
      <c r="A779" s="60"/>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row>
    <row r="780">
      <c r="A780" s="60"/>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row>
    <row r="781">
      <c r="A781" s="60"/>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row>
    <row r="782">
      <c r="A782" s="60"/>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row>
    <row r="783">
      <c r="A783" s="60"/>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row>
    <row r="784">
      <c r="A784" s="60"/>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row>
    <row r="785">
      <c r="A785" s="60"/>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row>
    <row r="786">
      <c r="A786" s="60"/>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row>
    <row r="787">
      <c r="A787" s="60"/>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row>
    <row r="788">
      <c r="A788" s="60"/>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row>
    <row r="789">
      <c r="A789" s="60"/>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row>
    <row r="790">
      <c r="A790" s="60"/>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row>
    <row r="791">
      <c r="A791" s="60"/>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row>
    <row r="792">
      <c r="A792" s="60"/>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row>
    <row r="793">
      <c r="A793" s="60"/>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row>
    <row r="794">
      <c r="A794" s="60"/>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row>
    <row r="795">
      <c r="A795" s="60"/>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row>
    <row r="796">
      <c r="A796" s="60"/>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row>
    <row r="797">
      <c r="A797" s="60"/>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row>
    <row r="798">
      <c r="A798" s="60"/>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row>
    <row r="799">
      <c r="A799" s="60"/>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row>
    <row r="800">
      <c r="A800" s="60"/>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row>
    <row r="801">
      <c r="A801" s="60"/>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row>
    <row r="802">
      <c r="A802" s="60"/>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row>
    <row r="803">
      <c r="A803" s="60"/>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row>
    <row r="804">
      <c r="A804" s="60"/>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row>
    <row r="805">
      <c r="A805" s="60"/>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row>
    <row r="806">
      <c r="A806" s="60"/>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row>
    <row r="807">
      <c r="A807" s="60"/>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row>
    <row r="808">
      <c r="A808" s="60"/>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row>
    <row r="809">
      <c r="A809" s="60"/>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row>
    <row r="810">
      <c r="A810" s="60"/>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row>
    <row r="811">
      <c r="A811" s="60"/>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row>
    <row r="812">
      <c r="A812" s="60"/>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row>
    <row r="813">
      <c r="A813" s="60"/>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row>
    <row r="814">
      <c r="A814" s="60"/>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row>
    <row r="815">
      <c r="A815" s="60"/>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row>
    <row r="816">
      <c r="A816" s="60"/>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row>
    <row r="817">
      <c r="A817" s="60"/>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row>
    <row r="818">
      <c r="A818" s="60"/>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row>
    <row r="819">
      <c r="A819" s="60"/>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row>
    <row r="820">
      <c r="A820" s="60"/>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row>
    <row r="821">
      <c r="A821" s="60"/>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row>
    <row r="822">
      <c r="A822" s="60"/>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row>
    <row r="823">
      <c r="A823" s="60"/>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row>
    <row r="824">
      <c r="A824" s="60"/>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row>
    <row r="825">
      <c r="A825" s="60"/>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row>
    <row r="826">
      <c r="A826" s="60"/>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row>
    <row r="827">
      <c r="A827" s="60"/>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row>
    <row r="828">
      <c r="A828" s="60"/>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row>
    <row r="829">
      <c r="A829" s="60"/>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row>
    <row r="830">
      <c r="A830" s="60"/>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row>
    <row r="831">
      <c r="A831" s="60"/>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row>
    <row r="832">
      <c r="A832" s="60"/>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row>
    <row r="833">
      <c r="A833" s="60"/>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row>
    <row r="834">
      <c r="A834" s="60"/>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row>
    <row r="835">
      <c r="A835" s="60"/>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row>
    <row r="836">
      <c r="A836" s="60"/>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row>
    <row r="837">
      <c r="A837" s="60"/>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row>
    <row r="838">
      <c r="A838" s="60"/>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row>
    <row r="839">
      <c r="A839" s="60"/>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row>
    <row r="840">
      <c r="A840" s="60"/>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row>
    <row r="841">
      <c r="A841" s="60"/>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row>
    <row r="842">
      <c r="A842" s="60"/>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row>
    <row r="843">
      <c r="A843" s="60"/>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row>
    <row r="844">
      <c r="A844" s="60"/>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row>
    <row r="845">
      <c r="A845" s="60"/>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row>
    <row r="846">
      <c r="A846" s="60"/>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row>
    <row r="847">
      <c r="A847" s="60"/>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row>
    <row r="848">
      <c r="A848" s="60"/>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row>
    <row r="849">
      <c r="A849" s="60"/>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row>
    <row r="850">
      <c r="A850" s="60"/>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row>
    <row r="851">
      <c r="A851" s="60"/>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row>
    <row r="852">
      <c r="A852" s="60"/>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row>
    <row r="853">
      <c r="A853" s="60"/>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row>
    <row r="854">
      <c r="A854" s="60"/>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row>
    <row r="855">
      <c r="A855" s="60"/>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row>
    <row r="856">
      <c r="A856" s="60"/>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row>
    <row r="857">
      <c r="A857" s="60"/>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row>
    <row r="858">
      <c r="A858" s="60"/>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row>
    <row r="859">
      <c r="A859" s="60"/>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row>
    <row r="860">
      <c r="A860" s="60"/>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row>
    <row r="861">
      <c r="A861" s="60"/>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row>
    <row r="862">
      <c r="A862" s="60"/>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row>
    <row r="863">
      <c r="A863" s="60"/>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row>
    <row r="864">
      <c r="A864" s="60"/>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row>
    <row r="865">
      <c r="A865" s="60"/>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row>
    <row r="866">
      <c r="A866" s="60"/>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row>
    <row r="867">
      <c r="A867" s="60"/>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row>
    <row r="868">
      <c r="A868" s="60"/>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row>
    <row r="869">
      <c r="A869" s="60"/>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row>
    <row r="870">
      <c r="A870" s="60"/>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row>
    <row r="871">
      <c r="A871" s="60"/>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row>
    <row r="872">
      <c r="A872" s="60"/>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row>
    <row r="873">
      <c r="A873" s="60"/>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row>
    <row r="874">
      <c r="A874" s="60"/>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row>
    <row r="875">
      <c r="A875" s="60"/>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row>
    <row r="876">
      <c r="A876" s="60"/>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row>
    <row r="877">
      <c r="A877" s="60"/>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row>
    <row r="878">
      <c r="A878" s="60"/>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row>
    <row r="879">
      <c r="A879" s="60"/>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row>
    <row r="880">
      <c r="A880" s="60"/>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row>
    <row r="881">
      <c r="A881" s="60"/>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row>
    <row r="882">
      <c r="A882" s="60"/>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row>
    <row r="883">
      <c r="A883" s="60"/>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row>
    <row r="884">
      <c r="A884" s="60"/>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row>
    <row r="885">
      <c r="A885" s="60"/>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row>
    <row r="886">
      <c r="A886" s="60"/>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row>
    <row r="887">
      <c r="A887" s="60"/>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row>
    <row r="888">
      <c r="A888" s="60"/>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row>
    <row r="889">
      <c r="A889" s="60"/>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row>
    <row r="890">
      <c r="A890" s="60"/>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row>
    <row r="891">
      <c r="A891" s="60"/>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row>
    <row r="892">
      <c r="A892" s="60"/>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row>
    <row r="893">
      <c r="A893" s="60"/>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row>
    <row r="894">
      <c r="A894" s="60"/>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row>
    <row r="895">
      <c r="A895" s="60"/>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row>
    <row r="896">
      <c r="A896" s="60"/>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row>
    <row r="897">
      <c r="A897" s="60"/>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row>
    <row r="898">
      <c r="A898" s="60"/>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row>
    <row r="899">
      <c r="A899" s="60"/>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row>
    <row r="900">
      <c r="A900" s="60"/>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row>
    <row r="901">
      <c r="A901" s="60"/>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row>
    <row r="902">
      <c r="A902" s="60"/>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row>
    <row r="903">
      <c r="A903" s="60"/>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row>
    <row r="904">
      <c r="A904" s="60"/>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row>
    <row r="905">
      <c r="A905" s="60"/>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row>
    <row r="906">
      <c r="A906" s="60"/>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row>
    <row r="907">
      <c r="A907" s="60"/>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row>
    <row r="908">
      <c r="A908" s="60"/>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row>
    <row r="909">
      <c r="A909" s="60"/>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row>
    <row r="910">
      <c r="A910" s="60"/>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row>
    <row r="911">
      <c r="A911" s="60"/>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row>
    <row r="912">
      <c r="A912" s="60"/>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row>
    <row r="913">
      <c r="A913" s="60"/>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row>
    <row r="914">
      <c r="A914" s="60"/>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row>
    <row r="915">
      <c r="A915" s="60"/>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row>
    <row r="916">
      <c r="A916" s="60"/>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row>
    <row r="917">
      <c r="A917" s="60"/>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row>
    <row r="918">
      <c r="A918" s="60"/>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row>
    <row r="919">
      <c r="A919" s="60"/>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row>
    <row r="920">
      <c r="A920" s="60"/>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row>
    <row r="921">
      <c r="A921" s="60"/>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row>
    <row r="922">
      <c r="A922" s="60"/>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row>
    <row r="923">
      <c r="A923" s="60"/>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row>
    <row r="924">
      <c r="A924" s="60"/>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row>
    <row r="925">
      <c r="A925" s="60"/>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row>
    <row r="926">
      <c r="A926" s="60"/>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row>
    <row r="927">
      <c r="A927" s="60"/>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row>
    <row r="928">
      <c r="A928" s="60"/>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row>
    <row r="929">
      <c r="A929" s="60"/>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row>
    <row r="930">
      <c r="A930" s="60"/>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row>
    <row r="931">
      <c r="A931" s="60"/>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row>
    <row r="932">
      <c r="A932" s="60"/>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row>
    <row r="933">
      <c r="A933" s="60"/>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row>
    <row r="934">
      <c r="A934" s="60"/>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row>
    <row r="935">
      <c r="A935" s="60"/>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row>
    <row r="936">
      <c r="A936" s="60"/>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row>
    <row r="937">
      <c r="A937" s="60"/>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row>
    <row r="938">
      <c r="A938" s="60"/>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row>
    <row r="939">
      <c r="A939" s="60"/>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row>
    <row r="940">
      <c r="A940" s="60"/>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row>
    <row r="941">
      <c r="A941" s="60"/>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row>
    <row r="942">
      <c r="A942" s="60"/>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row>
    <row r="943">
      <c r="A943" s="60"/>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row>
    <row r="944">
      <c r="A944" s="60"/>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row>
    <row r="945">
      <c r="A945" s="60"/>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row>
    <row r="946">
      <c r="A946" s="60"/>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row>
    <row r="947">
      <c r="A947" s="60"/>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row>
    <row r="948">
      <c r="A948" s="60"/>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row>
    <row r="949">
      <c r="A949" s="60"/>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row>
    <row r="950">
      <c r="A950" s="60"/>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row>
    <row r="951">
      <c r="A951" s="60"/>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row>
    <row r="952">
      <c r="A952" s="60"/>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row>
    <row r="953">
      <c r="A953" s="60"/>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row>
    <row r="954">
      <c r="A954" s="60"/>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row>
    <row r="955">
      <c r="A955" s="60"/>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row>
    <row r="956">
      <c r="A956" s="60"/>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row>
    <row r="957">
      <c r="A957" s="60"/>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row>
    <row r="958">
      <c r="A958" s="60"/>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row>
    <row r="959">
      <c r="A959" s="60"/>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row>
    <row r="960">
      <c r="A960" s="60"/>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row>
    <row r="961">
      <c r="A961" s="60"/>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row>
    <row r="962">
      <c r="A962" s="60"/>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row>
    <row r="963">
      <c r="A963" s="60"/>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row>
    <row r="964">
      <c r="A964" s="60"/>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row>
    <row r="965">
      <c r="A965" s="60"/>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row>
    <row r="966">
      <c r="A966" s="60"/>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row>
    <row r="967">
      <c r="A967" s="60"/>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row>
    <row r="968">
      <c r="A968" s="60"/>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row>
    <row r="969">
      <c r="A969" s="60"/>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row>
    <row r="970">
      <c r="A970" s="60"/>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row>
    <row r="971">
      <c r="A971" s="60"/>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row>
    <row r="972">
      <c r="A972" s="60"/>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row>
    <row r="973">
      <c r="A973" s="60"/>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row>
    <row r="974">
      <c r="A974" s="60"/>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row>
    <row r="975">
      <c r="A975" s="60"/>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row>
    <row r="976">
      <c r="A976" s="60"/>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row>
    <row r="977">
      <c r="A977" s="60"/>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row>
    <row r="978">
      <c r="A978" s="60"/>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row>
    <row r="979">
      <c r="A979" s="60"/>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row>
    <row r="980">
      <c r="A980" s="60"/>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row>
    <row r="981">
      <c r="A981" s="60"/>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row>
    <row r="982">
      <c r="A982" s="60"/>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row>
    <row r="983">
      <c r="A983" s="60"/>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row>
    <row r="984">
      <c r="A984" s="60"/>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row>
    <row r="985">
      <c r="A985" s="60"/>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row>
    <row r="986">
      <c r="A986" s="60"/>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row>
    <row r="987">
      <c r="A987" s="60"/>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row>
    <row r="988">
      <c r="A988" s="60"/>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row>
    <row r="989">
      <c r="A989" s="60"/>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row>
    <row r="990">
      <c r="A990" s="60"/>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row>
    <row r="991">
      <c r="A991" s="60"/>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row>
    <row r="992">
      <c r="A992" s="60"/>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row>
    <row r="993">
      <c r="A993" s="60"/>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row>
    <row r="994">
      <c r="A994" s="60"/>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row>
    <row r="995">
      <c r="A995" s="60"/>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row>
    <row r="996">
      <c r="A996" s="60"/>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row>
    <row r="997">
      <c r="A997" s="60"/>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row>
    <row r="998">
      <c r="A998" s="60"/>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row>
    <row r="999">
      <c r="A999" s="60"/>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row>
    <row r="1000">
      <c r="A1000" s="60"/>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row>
    <row r="1001">
      <c r="A1001" s="60"/>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c r="AB1001" s="64"/>
    </row>
    <row r="1002">
      <c r="A1002" s="60"/>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c r="AB1002" s="64"/>
    </row>
  </sheetData>
  <mergeCells count="5">
    <mergeCell ref="B2:I2"/>
    <mergeCell ref="B3:I3"/>
    <mergeCell ref="B4:I4"/>
    <mergeCell ref="B6:K6"/>
    <mergeCell ref="B21:L21"/>
  </mergeCells>
  <conditionalFormatting sqref="I12:I18">
    <cfRule type="cellIs" dxfId="0" priority="1" operator="between">
      <formula>"0%"</formula>
      <formula>"50%"</formula>
    </cfRule>
  </conditionalFormatting>
  <conditionalFormatting sqref="I12:I18">
    <cfRule type="cellIs" dxfId="1" priority="2" operator="between">
      <formula>"50%"</formula>
      <formula>"75%"</formula>
    </cfRule>
  </conditionalFormatting>
  <conditionalFormatting sqref="I12:I18">
    <cfRule type="cellIs" dxfId="2" priority="3" operator="greaterThan">
      <formula>"75%"</formula>
    </cfRule>
  </conditionalFormatting>
  <dataValidations>
    <dataValidation type="list" allowBlank="1" showErrorMessage="1" sqref="J12:J18">
      <formula1>"Client POC,Consultant,Consultant &amp; Legal,Consultant &amp; Ops Lead,Data Team"</formula1>
    </dataValidation>
    <dataValidation type="list" allowBlank="1" showErrorMessage="1" sqref="C9">
      <formula1>"Analysis,Discovery,Ideation,Implementation,Wrap-Up,Overall"</formula1>
    </dataValidation>
    <dataValidation type="list" allowBlank="1" showErrorMessage="1" sqref="C12:C18">
      <formula1>"Analysis,Discovery,Ideation,Implementation,Wrap-Up"</formula1>
    </dataValidation>
    <dataValidation type="list" allowBlank="1" showErrorMessage="1" sqref="G24:G28">
      <formula1>"High,Low,Medium"</formula1>
    </dataValidation>
    <dataValidation type="list" allowBlank="1" showErrorMessage="1" sqref="J24:J28">
      <formula1>"In Progress,Open,Resolved"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5"/>
    <col customWidth="1" min="2" max="2" width="32.75"/>
    <col customWidth="1" min="3" max="3" width="35.88"/>
    <col customWidth="1" min="4" max="4" width="30.88"/>
    <col customWidth="1" min="5" max="5" width="18.75"/>
    <col customWidth="1" min="6" max="6" width="25.38"/>
    <col customWidth="1" min="7" max="7" width="45.25"/>
    <col customWidth="1" min="8" max="8" width="20.0"/>
    <col customWidth="1" min="9" max="9" width="31.75"/>
    <col customWidth="1" min="10" max="10" width="18.25"/>
  </cols>
  <sheetData>
    <row r="1" ht="8.25" customHeight="1">
      <c r="A1" s="111">
        <v>75.0</v>
      </c>
      <c r="B1" s="58"/>
      <c r="C1" s="59"/>
      <c r="D1" s="59"/>
      <c r="E1" s="59"/>
      <c r="F1" s="59"/>
      <c r="G1" s="59"/>
      <c r="H1" s="59"/>
      <c r="I1" s="59"/>
      <c r="J1" s="60"/>
      <c r="K1" s="60"/>
      <c r="L1" s="60"/>
      <c r="M1" s="60"/>
      <c r="N1" s="60"/>
      <c r="O1" s="60"/>
      <c r="P1" s="60"/>
      <c r="Q1" s="60"/>
      <c r="R1" s="60"/>
      <c r="S1" s="60"/>
      <c r="T1" s="60"/>
      <c r="U1" s="60"/>
      <c r="V1" s="60"/>
      <c r="W1" s="60"/>
      <c r="X1" s="60"/>
      <c r="Y1" s="60"/>
      <c r="Z1" s="60"/>
      <c r="AA1" s="60"/>
    </row>
    <row r="2">
      <c r="A2" s="58"/>
      <c r="B2" s="95" t="s">
        <v>164</v>
      </c>
      <c r="J2" s="64"/>
      <c r="K2" s="64"/>
      <c r="L2" s="64"/>
      <c r="M2" s="64"/>
      <c r="N2" s="64"/>
      <c r="O2" s="64"/>
      <c r="P2" s="64"/>
      <c r="Q2" s="64"/>
      <c r="R2" s="64"/>
      <c r="S2" s="64"/>
      <c r="T2" s="64"/>
      <c r="U2" s="64"/>
      <c r="V2" s="64"/>
      <c r="W2" s="64"/>
      <c r="X2" s="64"/>
      <c r="Y2" s="64"/>
      <c r="Z2" s="64"/>
      <c r="AA2" s="64"/>
    </row>
    <row r="3">
      <c r="A3" s="65"/>
      <c r="B3" s="112" t="s">
        <v>165</v>
      </c>
      <c r="I3" s="113"/>
      <c r="J3" s="64"/>
      <c r="K3" s="64"/>
      <c r="L3" s="64"/>
      <c r="M3" s="64"/>
      <c r="N3" s="64"/>
      <c r="O3" s="64"/>
      <c r="P3" s="64"/>
      <c r="Q3" s="64"/>
      <c r="R3" s="64"/>
      <c r="S3" s="64"/>
      <c r="T3" s="64"/>
      <c r="U3" s="64"/>
      <c r="V3" s="64"/>
      <c r="W3" s="64"/>
      <c r="X3" s="64"/>
      <c r="Y3" s="64"/>
      <c r="Z3" s="64"/>
      <c r="AA3" s="64"/>
    </row>
    <row r="4">
      <c r="A4" s="60"/>
      <c r="B4" s="64"/>
      <c r="C4" s="64"/>
      <c r="D4" s="64"/>
      <c r="E4" s="64"/>
      <c r="F4" s="64"/>
      <c r="G4" s="64"/>
      <c r="H4" s="64"/>
      <c r="I4" s="64"/>
      <c r="J4" s="64"/>
      <c r="K4" s="64"/>
      <c r="L4" s="64"/>
      <c r="M4" s="64"/>
      <c r="N4" s="64"/>
      <c r="O4" s="64"/>
      <c r="P4" s="64"/>
      <c r="Q4" s="64"/>
      <c r="R4" s="64"/>
      <c r="S4" s="64"/>
      <c r="T4" s="64"/>
      <c r="U4" s="64"/>
      <c r="V4" s="64"/>
      <c r="W4" s="64"/>
      <c r="X4" s="64"/>
      <c r="Y4" s="64"/>
      <c r="Z4" s="64"/>
      <c r="AA4" s="64"/>
    </row>
    <row r="5">
      <c r="A5" s="60"/>
      <c r="B5" s="71" t="s">
        <v>32</v>
      </c>
      <c r="C5" s="71"/>
      <c r="D5" s="71"/>
      <c r="E5" s="104" t="str">
        <f t="array" ref="E5">IFERROR(SPARKLINE($D$9,{"charttype", "bar"; "max",1 ;"color1", "#3c57c9"}),"")</f>
        <v/>
      </c>
      <c r="F5" s="64"/>
      <c r="G5" s="64"/>
      <c r="H5" s="64"/>
      <c r="I5" s="64"/>
      <c r="J5" s="64"/>
      <c r="K5" s="64"/>
      <c r="L5" s="64"/>
      <c r="M5" s="64"/>
      <c r="N5" s="64"/>
      <c r="O5" s="64"/>
      <c r="P5" s="64"/>
      <c r="Q5" s="64"/>
      <c r="R5" s="64"/>
      <c r="S5" s="64"/>
      <c r="T5" s="64"/>
      <c r="U5" s="64"/>
      <c r="V5" s="64"/>
      <c r="W5" s="64"/>
      <c r="X5" s="64"/>
      <c r="Y5" s="64"/>
      <c r="Z5" s="64"/>
      <c r="AA5" s="64"/>
    </row>
    <row r="6">
      <c r="A6" s="60"/>
      <c r="B6" s="75" t="s">
        <v>33</v>
      </c>
      <c r="C6" s="76">
        <f>IFERROR(COUNTIF(G11:G19,"Done")/COUNTA(G11:G19),"")</f>
        <v>0.5</v>
      </c>
      <c r="D6" s="72" t="str">
        <f>IFERROR(__xludf.DUMMYFUNCTION("IFERROR(SPARKLINE(C6,{""charttype"", ""bar""; ""max"",1 ;""color1"", ""#3c57c9""}),"""")"),"")</f>
        <v/>
      </c>
      <c r="E6" s="64"/>
      <c r="F6" s="64"/>
      <c r="G6" s="64"/>
      <c r="H6" s="64"/>
      <c r="I6" s="64"/>
      <c r="J6" s="64"/>
      <c r="K6" s="64"/>
      <c r="L6" s="64"/>
      <c r="M6" s="64"/>
      <c r="N6" s="64"/>
      <c r="O6" s="64"/>
      <c r="P6" s="64"/>
      <c r="Q6" s="64"/>
      <c r="R6" s="64"/>
      <c r="S6" s="64"/>
      <c r="T6" s="64"/>
      <c r="U6" s="64"/>
      <c r="V6" s="64"/>
      <c r="W6" s="64"/>
      <c r="X6" s="64"/>
      <c r="Y6" s="64"/>
      <c r="Z6" s="64"/>
      <c r="AA6" s="64"/>
    </row>
    <row r="7">
      <c r="A7" s="60"/>
      <c r="B7" s="114"/>
      <c r="C7" s="115"/>
      <c r="D7" s="83"/>
      <c r="E7" s="60"/>
      <c r="F7" s="60"/>
      <c r="G7" s="60"/>
      <c r="H7" s="60"/>
      <c r="I7" s="60"/>
      <c r="J7" s="60"/>
      <c r="K7" s="60"/>
      <c r="L7" s="60"/>
      <c r="M7" s="60"/>
      <c r="N7" s="60"/>
      <c r="O7" s="60"/>
      <c r="P7" s="60"/>
      <c r="Q7" s="60"/>
      <c r="R7" s="60"/>
      <c r="S7" s="60"/>
      <c r="T7" s="60"/>
      <c r="U7" s="60"/>
      <c r="V7" s="60"/>
      <c r="W7" s="60"/>
      <c r="X7" s="60"/>
      <c r="Y7" s="60"/>
      <c r="Z7" s="60"/>
      <c r="AA7" s="60"/>
    </row>
    <row r="8">
      <c r="A8" s="60"/>
      <c r="B8" s="109" t="s">
        <v>166</v>
      </c>
      <c r="J8" s="83"/>
      <c r="K8" s="83"/>
      <c r="L8" s="83"/>
      <c r="M8" s="83"/>
      <c r="N8" s="83"/>
      <c r="O8" s="83"/>
      <c r="P8" s="83"/>
      <c r="Q8" s="83"/>
      <c r="R8" s="64"/>
      <c r="S8" s="64"/>
      <c r="T8" s="64"/>
      <c r="U8" s="64"/>
      <c r="V8" s="64"/>
      <c r="W8" s="64"/>
      <c r="X8" s="64"/>
      <c r="Y8" s="64"/>
      <c r="Z8" s="64"/>
      <c r="AA8" s="64"/>
    </row>
    <row r="9">
      <c r="A9" s="60"/>
      <c r="B9" s="64"/>
      <c r="C9" s="64"/>
      <c r="D9" s="64"/>
      <c r="E9" s="64"/>
      <c r="F9" s="64"/>
      <c r="G9" s="64"/>
      <c r="H9" s="64"/>
      <c r="I9" s="64"/>
      <c r="J9" s="83"/>
      <c r="K9" s="83"/>
      <c r="L9" s="83"/>
      <c r="M9" s="83"/>
      <c r="N9" s="83"/>
      <c r="O9" s="83"/>
      <c r="P9" s="83"/>
      <c r="Q9" s="83"/>
      <c r="R9" s="64"/>
      <c r="S9" s="64"/>
      <c r="T9" s="64"/>
      <c r="U9" s="64"/>
      <c r="V9" s="64"/>
      <c r="W9" s="64"/>
      <c r="X9" s="64"/>
      <c r="Y9" s="64"/>
      <c r="Z9" s="64"/>
      <c r="AA9" s="64"/>
    </row>
    <row r="10">
      <c r="A10" s="60"/>
      <c r="B10" s="71" t="s">
        <v>167</v>
      </c>
      <c r="C10" s="71" t="s">
        <v>168</v>
      </c>
      <c r="D10" s="71" t="s">
        <v>169</v>
      </c>
      <c r="E10" s="71" t="s">
        <v>52</v>
      </c>
      <c r="F10" s="71" t="s">
        <v>37</v>
      </c>
      <c r="G10" s="71" t="s">
        <v>50</v>
      </c>
      <c r="H10" s="71" t="s">
        <v>51</v>
      </c>
      <c r="I10" s="71" t="s">
        <v>54</v>
      </c>
      <c r="J10" s="83"/>
      <c r="K10" s="83"/>
      <c r="L10" s="83"/>
      <c r="M10" s="83"/>
      <c r="N10" s="83"/>
      <c r="O10" s="83"/>
      <c r="P10" s="83"/>
      <c r="Q10" s="83"/>
      <c r="R10" s="64"/>
      <c r="S10" s="64"/>
      <c r="T10" s="64"/>
      <c r="U10" s="64"/>
      <c r="V10" s="64"/>
      <c r="W10" s="64"/>
      <c r="X10" s="64"/>
      <c r="Y10" s="64"/>
      <c r="Z10" s="64"/>
      <c r="AA10" s="64"/>
    </row>
    <row r="11">
      <c r="A11" s="60"/>
      <c r="B11" s="72" t="s">
        <v>170</v>
      </c>
      <c r="C11" s="72" t="s">
        <v>171</v>
      </c>
      <c r="D11" s="72" t="s">
        <v>172</v>
      </c>
      <c r="E11" s="72" t="s">
        <v>173</v>
      </c>
      <c r="F11" s="72" t="s">
        <v>41</v>
      </c>
      <c r="G11" s="72" t="s">
        <v>40</v>
      </c>
      <c r="H11" s="72" t="s">
        <v>174</v>
      </c>
      <c r="I11" s="72" t="s">
        <v>175</v>
      </c>
      <c r="J11" s="83"/>
      <c r="K11" s="83"/>
      <c r="L11" s="83"/>
      <c r="M11" s="83"/>
      <c r="N11" s="83"/>
      <c r="O11" s="83"/>
      <c r="P11" s="83"/>
      <c r="Q11" s="83"/>
      <c r="R11" s="64"/>
      <c r="S11" s="64"/>
      <c r="T11" s="64"/>
      <c r="U11" s="64"/>
      <c r="V11" s="64"/>
      <c r="W11" s="64"/>
      <c r="X11" s="64"/>
      <c r="Y11" s="64"/>
      <c r="Z11" s="64"/>
      <c r="AA11" s="64"/>
    </row>
    <row r="12">
      <c r="A12" s="60"/>
      <c r="B12" s="73" t="s">
        <v>176</v>
      </c>
      <c r="C12" s="73" t="s">
        <v>177</v>
      </c>
      <c r="D12" s="73" t="s">
        <v>178</v>
      </c>
      <c r="E12" s="73" t="s">
        <v>179</v>
      </c>
      <c r="F12" s="73" t="s">
        <v>41</v>
      </c>
      <c r="G12" s="73" t="s">
        <v>44</v>
      </c>
      <c r="H12" s="73" t="s">
        <v>180</v>
      </c>
      <c r="I12" s="73" t="s">
        <v>181</v>
      </c>
      <c r="J12" s="83"/>
      <c r="K12" s="83"/>
      <c r="L12" s="83"/>
      <c r="M12" s="83"/>
      <c r="N12" s="83"/>
      <c r="O12" s="83"/>
      <c r="P12" s="83"/>
      <c r="Q12" s="83"/>
      <c r="R12" s="64"/>
      <c r="S12" s="64"/>
      <c r="T12" s="64"/>
      <c r="U12" s="64"/>
      <c r="V12" s="64"/>
      <c r="W12" s="64"/>
      <c r="X12" s="64"/>
      <c r="Y12" s="64"/>
      <c r="Z12" s="64"/>
      <c r="AA12" s="64"/>
    </row>
    <row r="13">
      <c r="A13" s="60"/>
      <c r="B13" s="74" t="s">
        <v>182</v>
      </c>
      <c r="C13" s="74" t="s">
        <v>183</v>
      </c>
      <c r="D13" s="74" t="s">
        <v>184</v>
      </c>
      <c r="E13" s="74" t="s">
        <v>185</v>
      </c>
      <c r="F13" s="74" t="s">
        <v>41</v>
      </c>
      <c r="G13" s="74"/>
      <c r="H13" s="74" t="s">
        <v>186</v>
      </c>
      <c r="I13" s="74" t="s">
        <v>187</v>
      </c>
      <c r="J13" s="83"/>
      <c r="K13" s="83"/>
      <c r="L13" s="83"/>
      <c r="M13" s="83"/>
      <c r="N13" s="83"/>
      <c r="O13" s="83"/>
      <c r="P13" s="83"/>
      <c r="Q13" s="83"/>
      <c r="R13" s="64"/>
      <c r="S13" s="64"/>
      <c r="T13" s="64"/>
      <c r="U13" s="64"/>
      <c r="V13" s="64"/>
      <c r="W13" s="64"/>
      <c r="X13" s="64"/>
      <c r="Y13" s="64"/>
      <c r="Z13" s="64"/>
      <c r="AA13" s="64"/>
    </row>
    <row r="14">
      <c r="A14" s="94"/>
      <c r="B14" s="73" t="s">
        <v>188</v>
      </c>
      <c r="C14" s="73" t="s">
        <v>189</v>
      </c>
      <c r="D14" s="73" t="s">
        <v>190</v>
      </c>
      <c r="E14" s="73" t="s">
        <v>191</v>
      </c>
      <c r="F14" s="73" t="s">
        <v>41</v>
      </c>
      <c r="G14" s="73"/>
      <c r="H14" s="73" t="s">
        <v>192</v>
      </c>
      <c r="I14" s="73" t="s">
        <v>193</v>
      </c>
      <c r="J14" s="83"/>
      <c r="K14" s="83"/>
      <c r="L14" s="83"/>
      <c r="M14" s="83"/>
      <c r="N14" s="83"/>
      <c r="O14" s="83"/>
      <c r="P14" s="83"/>
      <c r="Q14" s="83"/>
      <c r="R14" s="88"/>
      <c r="S14" s="88"/>
      <c r="T14" s="88"/>
      <c r="U14" s="88"/>
      <c r="V14" s="88"/>
      <c r="W14" s="88"/>
      <c r="X14" s="88"/>
      <c r="Y14" s="88"/>
      <c r="Z14" s="88"/>
      <c r="AA14" s="88"/>
    </row>
    <row r="15">
      <c r="A15" s="60"/>
      <c r="B15" s="74" t="s">
        <v>194</v>
      </c>
      <c r="C15" s="74" t="s">
        <v>195</v>
      </c>
      <c r="D15" s="74" t="s">
        <v>196</v>
      </c>
      <c r="E15" s="74" t="s">
        <v>197</v>
      </c>
      <c r="F15" s="74" t="s">
        <v>41</v>
      </c>
      <c r="G15" s="74"/>
      <c r="H15" s="74" t="s">
        <v>198</v>
      </c>
      <c r="I15" s="74" t="s">
        <v>199</v>
      </c>
      <c r="J15" s="83"/>
      <c r="K15" s="83"/>
      <c r="L15" s="83"/>
      <c r="M15" s="83"/>
      <c r="N15" s="83"/>
      <c r="O15" s="83"/>
      <c r="P15" s="83"/>
      <c r="Q15" s="83"/>
      <c r="R15" s="64"/>
      <c r="S15" s="64"/>
      <c r="T15" s="64"/>
      <c r="U15" s="64"/>
      <c r="V15" s="64"/>
      <c r="W15" s="64"/>
      <c r="X15" s="64"/>
      <c r="Y15" s="64"/>
      <c r="Z15" s="64"/>
      <c r="AA15" s="64"/>
    </row>
    <row r="16">
      <c r="A16" s="60"/>
      <c r="B16" s="73" t="s">
        <v>200</v>
      </c>
      <c r="C16" s="73" t="s">
        <v>201</v>
      </c>
      <c r="D16" s="73" t="s">
        <v>202</v>
      </c>
      <c r="E16" s="73" t="s">
        <v>203</v>
      </c>
      <c r="F16" s="73" t="s">
        <v>41</v>
      </c>
      <c r="G16" s="73"/>
      <c r="H16" s="73" t="s">
        <v>204</v>
      </c>
      <c r="I16" s="73" t="s">
        <v>205</v>
      </c>
      <c r="J16" s="83"/>
      <c r="K16" s="83"/>
      <c r="L16" s="83"/>
      <c r="M16" s="83"/>
      <c r="N16" s="83"/>
      <c r="O16" s="83"/>
      <c r="P16" s="83"/>
      <c r="Q16" s="83"/>
      <c r="R16" s="64"/>
      <c r="S16" s="64"/>
      <c r="T16" s="64"/>
      <c r="U16" s="64"/>
      <c r="V16" s="64"/>
      <c r="W16" s="64"/>
      <c r="X16" s="64"/>
      <c r="Y16" s="64"/>
      <c r="Z16" s="64"/>
      <c r="AA16" s="64"/>
    </row>
    <row r="17">
      <c r="A17" s="60"/>
      <c r="B17" s="74" t="s">
        <v>206</v>
      </c>
      <c r="C17" s="74" t="s">
        <v>207</v>
      </c>
      <c r="D17" s="74" t="s">
        <v>208</v>
      </c>
      <c r="E17" s="74" t="s">
        <v>209</v>
      </c>
      <c r="F17" s="74" t="s">
        <v>41</v>
      </c>
      <c r="G17" s="74"/>
      <c r="H17" s="74" t="s">
        <v>186</v>
      </c>
      <c r="I17" s="74" t="s">
        <v>210</v>
      </c>
      <c r="J17" s="64"/>
      <c r="K17" s="64"/>
      <c r="L17" s="64"/>
      <c r="M17" s="64"/>
      <c r="N17" s="64"/>
      <c r="O17" s="64"/>
      <c r="P17" s="64"/>
      <c r="Q17" s="64"/>
      <c r="R17" s="64"/>
      <c r="S17" s="64"/>
      <c r="T17" s="64"/>
      <c r="U17" s="64"/>
      <c r="V17" s="64"/>
      <c r="W17" s="64"/>
      <c r="X17" s="64"/>
      <c r="Y17" s="64"/>
      <c r="Z17" s="64"/>
      <c r="AA17" s="64"/>
    </row>
    <row r="18">
      <c r="A18" s="60"/>
      <c r="B18" s="73" t="s">
        <v>211</v>
      </c>
      <c r="C18" s="73" t="s">
        <v>212</v>
      </c>
      <c r="D18" s="73" t="s">
        <v>213</v>
      </c>
      <c r="E18" s="73" t="s">
        <v>214</v>
      </c>
      <c r="F18" s="73" t="s">
        <v>41</v>
      </c>
      <c r="G18" s="73"/>
      <c r="H18" s="73" t="s">
        <v>198</v>
      </c>
      <c r="I18" s="73" t="s">
        <v>215</v>
      </c>
      <c r="J18" s="64"/>
      <c r="K18" s="64"/>
      <c r="L18" s="64"/>
      <c r="M18" s="64"/>
      <c r="N18" s="64"/>
      <c r="O18" s="64"/>
      <c r="P18" s="64"/>
      <c r="Q18" s="64"/>
      <c r="R18" s="64"/>
      <c r="S18" s="64"/>
      <c r="T18" s="64"/>
      <c r="U18" s="64"/>
      <c r="V18" s="64"/>
      <c r="W18" s="64"/>
      <c r="X18" s="64"/>
      <c r="Y18" s="64"/>
      <c r="Z18" s="64"/>
      <c r="AA18" s="64"/>
    </row>
    <row r="19">
      <c r="A19" s="60"/>
      <c r="B19" s="74" t="s">
        <v>216</v>
      </c>
      <c r="C19" s="74" t="s">
        <v>217</v>
      </c>
      <c r="D19" s="74" t="s">
        <v>218</v>
      </c>
      <c r="E19" s="74" t="s">
        <v>214</v>
      </c>
      <c r="F19" s="74" t="s">
        <v>41</v>
      </c>
      <c r="G19" s="74"/>
      <c r="H19" s="74" t="s">
        <v>192</v>
      </c>
      <c r="I19" s="74" t="s">
        <v>219</v>
      </c>
      <c r="J19" s="64"/>
      <c r="K19" s="64"/>
      <c r="L19" s="64"/>
      <c r="M19" s="64"/>
      <c r="N19" s="64"/>
      <c r="O19" s="64"/>
      <c r="P19" s="64"/>
      <c r="Q19" s="64"/>
      <c r="R19" s="64"/>
      <c r="S19" s="64"/>
      <c r="T19" s="64"/>
      <c r="U19" s="64"/>
      <c r="V19" s="64"/>
      <c r="W19" s="64"/>
      <c r="X19" s="64"/>
      <c r="Y19" s="64"/>
      <c r="Z19" s="64"/>
      <c r="AA19" s="64"/>
    </row>
    <row r="20">
      <c r="A20" s="60"/>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row>
    <row r="21">
      <c r="A21" s="60"/>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row>
    <row r="22">
      <c r="A22" s="60"/>
      <c r="B22" s="109" t="s">
        <v>220</v>
      </c>
      <c r="J22" s="116"/>
      <c r="K22" s="116"/>
      <c r="L22" s="64"/>
      <c r="M22" s="64"/>
      <c r="N22" s="64"/>
      <c r="O22" s="64"/>
      <c r="P22" s="64"/>
      <c r="Q22" s="64"/>
      <c r="R22" s="64"/>
      <c r="S22" s="64"/>
      <c r="T22" s="64"/>
      <c r="U22" s="64"/>
      <c r="V22" s="64"/>
      <c r="W22" s="64"/>
      <c r="X22" s="64"/>
      <c r="Y22" s="64"/>
      <c r="Z22" s="64"/>
      <c r="AA22" s="64"/>
    </row>
    <row r="23">
      <c r="A23" s="60"/>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row>
    <row r="24">
      <c r="A24" s="60"/>
      <c r="B24" s="71" t="s">
        <v>221</v>
      </c>
      <c r="C24" s="71" t="s">
        <v>222</v>
      </c>
      <c r="D24" s="71" t="s">
        <v>223</v>
      </c>
      <c r="E24" s="71" t="s">
        <v>224</v>
      </c>
      <c r="F24" s="71" t="s">
        <v>225</v>
      </c>
      <c r="G24" s="71" t="s">
        <v>226</v>
      </c>
      <c r="H24" s="71" t="s">
        <v>227</v>
      </c>
      <c r="I24" s="71" t="s">
        <v>54</v>
      </c>
      <c r="J24" s="64"/>
      <c r="K24" s="64"/>
      <c r="L24" s="64"/>
      <c r="M24" s="64"/>
      <c r="N24" s="64"/>
      <c r="O24" s="64"/>
      <c r="P24" s="64"/>
      <c r="Q24" s="64"/>
      <c r="R24" s="64"/>
      <c r="S24" s="64"/>
      <c r="T24" s="64"/>
      <c r="U24" s="64"/>
      <c r="V24" s="64"/>
      <c r="W24" s="64"/>
      <c r="X24" s="64"/>
      <c r="Y24" s="64"/>
      <c r="Z24" s="64"/>
      <c r="AA24" s="64"/>
    </row>
    <row r="25">
      <c r="A25" s="60"/>
      <c r="B25" s="72" t="s">
        <v>228</v>
      </c>
      <c r="C25" s="72" t="s">
        <v>229</v>
      </c>
      <c r="D25" s="72" t="s">
        <v>230</v>
      </c>
      <c r="E25" s="81">
        <v>45292.0</v>
      </c>
      <c r="F25" s="72" t="s">
        <v>231</v>
      </c>
      <c r="G25" s="72" t="s">
        <v>232</v>
      </c>
      <c r="H25" s="72" t="s">
        <v>233</v>
      </c>
      <c r="I25" s="72" t="s">
        <v>234</v>
      </c>
      <c r="J25" s="64"/>
      <c r="K25" s="64"/>
      <c r="L25" s="64"/>
      <c r="M25" s="64"/>
      <c r="N25" s="64"/>
      <c r="O25" s="64"/>
      <c r="P25" s="64"/>
      <c r="Q25" s="64"/>
      <c r="R25" s="64"/>
      <c r="S25" s="64"/>
      <c r="T25" s="64"/>
      <c r="U25" s="64"/>
      <c r="V25" s="64"/>
      <c r="W25" s="64"/>
      <c r="X25" s="64"/>
      <c r="Y25" s="64"/>
      <c r="Z25" s="64"/>
      <c r="AA25" s="64"/>
    </row>
    <row r="26">
      <c r="A26" s="60"/>
      <c r="B26" s="73" t="s">
        <v>235</v>
      </c>
      <c r="C26" s="73" t="s">
        <v>236</v>
      </c>
      <c r="D26" s="73" t="s">
        <v>237</v>
      </c>
      <c r="E26" s="82">
        <v>44958.0</v>
      </c>
      <c r="F26" s="73" t="s">
        <v>231</v>
      </c>
      <c r="G26" s="73" t="s">
        <v>238</v>
      </c>
      <c r="H26" s="73" t="s">
        <v>233</v>
      </c>
      <c r="I26" s="73" t="s">
        <v>239</v>
      </c>
      <c r="J26" s="64"/>
      <c r="K26" s="64"/>
      <c r="L26" s="64"/>
      <c r="M26" s="64"/>
      <c r="N26" s="64"/>
      <c r="O26" s="64"/>
      <c r="P26" s="64"/>
      <c r="Q26" s="64"/>
      <c r="R26" s="64"/>
      <c r="S26" s="64"/>
      <c r="T26" s="64"/>
      <c r="U26" s="64"/>
      <c r="V26" s="64"/>
      <c r="W26" s="64"/>
      <c r="X26" s="64"/>
      <c r="Y26" s="64"/>
      <c r="Z26" s="64"/>
      <c r="AA26" s="64"/>
    </row>
    <row r="27">
      <c r="A27" s="60"/>
      <c r="B27" s="74" t="s">
        <v>240</v>
      </c>
      <c r="C27" s="74" t="s">
        <v>241</v>
      </c>
      <c r="D27" s="74" t="s">
        <v>242</v>
      </c>
      <c r="E27" s="84">
        <v>45352.0</v>
      </c>
      <c r="F27" s="74" t="s">
        <v>231</v>
      </c>
      <c r="G27" s="74" t="s">
        <v>243</v>
      </c>
      <c r="H27" s="74" t="s">
        <v>233</v>
      </c>
      <c r="I27" s="74" t="s">
        <v>244</v>
      </c>
      <c r="J27" s="64"/>
      <c r="K27" s="64"/>
      <c r="L27" s="64"/>
      <c r="M27" s="64"/>
      <c r="N27" s="64"/>
      <c r="O27" s="64"/>
      <c r="P27" s="64"/>
      <c r="Q27" s="64"/>
      <c r="R27" s="64"/>
      <c r="S27" s="64"/>
      <c r="T27" s="64"/>
      <c r="U27" s="64"/>
      <c r="V27" s="64"/>
      <c r="W27" s="64"/>
      <c r="X27" s="64"/>
      <c r="Y27" s="64"/>
      <c r="Z27" s="64"/>
      <c r="AA27" s="64"/>
    </row>
    <row r="28">
      <c r="A28" s="60"/>
      <c r="B28" s="73" t="s">
        <v>245</v>
      </c>
      <c r="C28" s="73" t="s">
        <v>246</v>
      </c>
      <c r="D28" s="73" t="s">
        <v>247</v>
      </c>
      <c r="E28" s="82">
        <v>45717.0</v>
      </c>
      <c r="F28" s="73" t="s">
        <v>231</v>
      </c>
      <c r="G28" s="73" t="s">
        <v>248</v>
      </c>
      <c r="H28" s="73" t="s">
        <v>233</v>
      </c>
      <c r="I28" s="73" t="s">
        <v>249</v>
      </c>
      <c r="J28" s="64"/>
      <c r="K28" s="64"/>
      <c r="L28" s="64"/>
      <c r="M28" s="64"/>
      <c r="N28" s="64"/>
      <c r="O28" s="64"/>
      <c r="P28" s="64"/>
      <c r="Q28" s="64"/>
      <c r="R28" s="64"/>
      <c r="S28" s="64"/>
      <c r="T28" s="64"/>
      <c r="U28" s="64"/>
      <c r="V28" s="64"/>
      <c r="W28" s="64"/>
      <c r="X28" s="64"/>
      <c r="Y28" s="64"/>
      <c r="Z28" s="64"/>
      <c r="AA28" s="64"/>
    </row>
    <row r="29">
      <c r="A29" s="60"/>
      <c r="B29" s="74" t="s">
        <v>250</v>
      </c>
      <c r="C29" s="74" t="s">
        <v>251</v>
      </c>
      <c r="D29" s="74" t="s">
        <v>252</v>
      </c>
      <c r="E29" s="84">
        <v>45261.0</v>
      </c>
      <c r="F29" s="74" t="s">
        <v>231</v>
      </c>
      <c r="G29" s="74" t="s">
        <v>253</v>
      </c>
      <c r="H29" s="74" t="s">
        <v>233</v>
      </c>
      <c r="I29" s="74" t="s">
        <v>254</v>
      </c>
      <c r="J29" s="64"/>
      <c r="K29" s="64"/>
      <c r="L29" s="64"/>
      <c r="M29" s="64"/>
      <c r="N29" s="64"/>
      <c r="O29" s="64"/>
      <c r="P29" s="64"/>
      <c r="Q29" s="64"/>
      <c r="R29" s="64"/>
      <c r="S29" s="64"/>
      <c r="T29" s="64"/>
      <c r="U29" s="64"/>
      <c r="V29" s="64"/>
      <c r="W29" s="64"/>
      <c r="X29" s="64"/>
      <c r="Y29" s="64"/>
      <c r="Z29" s="64"/>
      <c r="AA29" s="64"/>
    </row>
    <row r="30">
      <c r="A30" s="60"/>
      <c r="B30" s="73" t="s">
        <v>255</v>
      </c>
      <c r="C30" s="73" t="s">
        <v>256</v>
      </c>
      <c r="D30" s="73" t="s">
        <v>257</v>
      </c>
      <c r="E30" s="82">
        <v>45658.0</v>
      </c>
      <c r="F30" s="73" t="s">
        <v>231</v>
      </c>
      <c r="G30" s="73" t="s">
        <v>258</v>
      </c>
      <c r="H30" s="73" t="s">
        <v>233</v>
      </c>
      <c r="I30" s="73" t="s">
        <v>259</v>
      </c>
      <c r="J30" s="64"/>
      <c r="K30" s="64"/>
      <c r="L30" s="64"/>
      <c r="M30" s="64"/>
      <c r="N30" s="64"/>
      <c r="O30" s="64"/>
      <c r="P30" s="64"/>
      <c r="Q30" s="64"/>
      <c r="R30" s="64"/>
      <c r="S30" s="64"/>
      <c r="T30" s="64"/>
      <c r="U30" s="64"/>
      <c r="V30" s="64"/>
      <c r="W30" s="64"/>
      <c r="X30" s="64"/>
      <c r="Y30" s="64"/>
      <c r="Z30" s="64"/>
      <c r="AA30" s="64"/>
    </row>
    <row r="31">
      <c r="A31" s="60"/>
      <c r="B31" s="74" t="s">
        <v>260</v>
      </c>
      <c r="C31" s="74" t="s">
        <v>261</v>
      </c>
      <c r="D31" s="74" t="s">
        <v>230</v>
      </c>
      <c r="E31" s="84">
        <v>45748.0</v>
      </c>
      <c r="F31" s="74" t="s">
        <v>231</v>
      </c>
      <c r="G31" s="74" t="s">
        <v>262</v>
      </c>
      <c r="H31" s="74" t="s">
        <v>233</v>
      </c>
      <c r="I31" s="74" t="s">
        <v>263</v>
      </c>
      <c r="J31" s="64"/>
      <c r="K31" s="64"/>
      <c r="L31" s="64"/>
      <c r="M31" s="64"/>
      <c r="N31" s="64"/>
      <c r="O31" s="64"/>
      <c r="P31" s="64"/>
      <c r="Q31" s="64"/>
      <c r="R31" s="64"/>
      <c r="S31" s="64"/>
      <c r="T31" s="64"/>
      <c r="U31" s="64"/>
      <c r="V31" s="64"/>
      <c r="W31" s="64"/>
      <c r="X31" s="64"/>
      <c r="Y31" s="64"/>
      <c r="Z31" s="64"/>
      <c r="AA31" s="64"/>
    </row>
    <row r="32">
      <c r="A32" s="60"/>
      <c r="B32" s="73"/>
      <c r="C32" s="73"/>
      <c r="D32" s="73"/>
      <c r="E32" s="73"/>
      <c r="F32" s="73"/>
      <c r="G32" s="73"/>
      <c r="H32" s="73"/>
      <c r="I32" s="73"/>
      <c r="J32" s="64"/>
      <c r="K32" s="64"/>
      <c r="L32" s="64"/>
      <c r="M32" s="64"/>
      <c r="N32" s="64"/>
      <c r="O32" s="64"/>
      <c r="P32" s="64"/>
      <c r="Q32" s="64"/>
      <c r="R32" s="64"/>
      <c r="S32" s="64"/>
      <c r="T32" s="64"/>
      <c r="U32" s="64"/>
      <c r="V32" s="64"/>
      <c r="W32" s="64"/>
      <c r="X32" s="64"/>
      <c r="Y32" s="64"/>
      <c r="Z32" s="64"/>
      <c r="AA32" s="64"/>
    </row>
    <row r="33">
      <c r="A33" s="60"/>
      <c r="B33" s="83"/>
      <c r="C33" s="83"/>
      <c r="D33" s="83"/>
      <c r="E33" s="83"/>
      <c r="F33" s="83"/>
      <c r="G33" s="83"/>
      <c r="H33" s="83"/>
      <c r="I33" s="83"/>
      <c r="J33" s="60"/>
      <c r="K33" s="60"/>
      <c r="L33" s="60"/>
      <c r="M33" s="60"/>
      <c r="N33" s="60"/>
      <c r="O33" s="60"/>
      <c r="P33" s="60"/>
      <c r="Q33" s="60"/>
      <c r="R33" s="60"/>
      <c r="S33" s="60"/>
      <c r="T33" s="60"/>
      <c r="U33" s="60"/>
      <c r="V33" s="60"/>
      <c r="W33" s="60"/>
      <c r="X33" s="60"/>
      <c r="Y33" s="60"/>
      <c r="Z33" s="60"/>
      <c r="AA33" s="60"/>
    </row>
    <row r="34">
      <c r="A34" s="60"/>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row>
    <row r="35">
      <c r="A35" s="60"/>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c r="A36" s="60"/>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c r="A37" s="60"/>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c r="A38" s="60"/>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c r="A39" s="60"/>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c r="A40" s="60"/>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c r="A41" s="60"/>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c r="A42" s="60"/>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c r="A43" s="60"/>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c r="A44" s="60"/>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c r="A45" s="60"/>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c r="A46" s="60"/>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c r="A47" s="60"/>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c r="A49" s="60"/>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c r="A50" s="60"/>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c r="A51" s="60"/>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c r="A52" s="60"/>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c r="A53" s="60"/>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c r="A54" s="60"/>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c r="A55" s="60"/>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c r="A56" s="60"/>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c r="A57" s="6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c r="A58" s="60"/>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c r="A59" s="60"/>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c r="A60" s="60"/>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c r="A61" s="60"/>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c r="A62" s="60"/>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c r="A63" s="60"/>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c r="A64" s="6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c r="A65" s="60"/>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c r="A66" s="60"/>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c r="A67" s="60"/>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c r="A68" s="60"/>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c r="A69" s="60"/>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c r="A70" s="60"/>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c r="A71" s="60"/>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c r="A72" s="60"/>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c r="A73" s="60"/>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c r="A74" s="60"/>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c r="A75" s="60"/>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c r="A76" s="60"/>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c r="A77" s="60"/>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c r="A78" s="60"/>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c r="A79" s="60"/>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c r="A80" s="60"/>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c r="A81" s="60"/>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c r="A82" s="60"/>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c r="A83" s="60"/>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c r="A84" s="60"/>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c r="A85" s="60"/>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c r="A86" s="60"/>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c r="A87" s="60"/>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c r="A88" s="60"/>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c r="A89" s="60"/>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c r="A90" s="60"/>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c r="A91" s="60"/>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c r="A92" s="60"/>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c r="A93" s="60"/>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c r="A94" s="60"/>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c r="A95" s="60"/>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c r="A96" s="60"/>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c r="A97" s="60"/>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c r="A98" s="60"/>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c r="A99" s="60"/>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c r="A100" s="60"/>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c r="A101" s="60"/>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c r="A102" s="60"/>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c r="A103" s="6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c r="A104" s="60"/>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c r="A105" s="60"/>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c r="A106" s="60"/>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c r="A107" s="60"/>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c r="A108" s="60"/>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c r="A109" s="60"/>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c r="A110" s="60"/>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c r="A111" s="60"/>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c r="A112" s="60"/>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c r="A113" s="60"/>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c r="A114" s="60"/>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c r="A115" s="60"/>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c r="A116" s="60"/>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c r="A117" s="60"/>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c r="A118" s="60"/>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c r="A119" s="6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c r="A120" s="60"/>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c r="A121" s="60"/>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c r="A122" s="60"/>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c r="A123" s="60"/>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c r="A124" s="60"/>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c r="A125" s="60"/>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c r="A126" s="60"/>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c r="A127" s="60"/>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c r="A128" s="60"/>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c r="A129" s="60"/>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c r="A130" s="60"/>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c r="A131" s="60"/>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c r="A132" s="60"/>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c r="A133" s="60"/>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c r="A134" s="60"/>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c r="A135" s="60"/>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c r="A136" s="60"/>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c r="A137" s="60"/>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c r="A138" s="60"/>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c r="A139" s="60"/>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c r="A140" s="60"/>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c r="A141" s="60"/>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c r="A142" s="60"/>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c r="A143" s="60"/>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c r="A144" s="60"/>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c r="A145" s="60"/>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c r="A146" s="60"/>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c r="A147" s="60"/>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c r="A148" s="60"/>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c r="A149" s="60"/>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c r="A150" s="60"/>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c r="A151" s="60"/>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c r="A152" s="60"/>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c r="A153" s="60"/>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c r="A154" s="60"/>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c r="A155" s="60"/>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c r="A156" s="60"/>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c r="A157" s="60"/>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c r="A158" s="60"/>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c r="A159" s="60"/>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c r="A160" s="60"/>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c r="A161" s="60"/>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c r="A162" s="60"/>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c r="A163" s="60"/>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c r="A164" s="60"/>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c r="A165" s="60"/>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c r="A166" s="60"/>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c r="A167" s="60"/>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c r="A168" s="60"/>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c r="A169" s="60"/>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c r="A170" s="60"/>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c r="A171" s="60"/>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c r="A172" s="60"/>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c r="A173" s="60"/>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c r="A174" s="60"/>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c r="A175" s="60"/>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c r="A176" s="60"/>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c r="A177" s="60"/>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c r="A178" s="60"/>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c r="A179" s="60"/>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c r="A180" s="60"/>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c r="A181" s="60"/>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c r="A182" s="60"/>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c r="A183" s="60"/>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c r="A184" s="60"/>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c r="A185" s="60"/>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c r="A186" s="60"/>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c r="A187" s="60"/>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c r="A188" s="60"/>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c r="A189" s="60"/>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c r="A190" s="60"/>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c r="A191" s="60"/>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c r="A192" s="60"/>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c r="A193" s="60"/>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c r="A194" s="60"/>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c r="A195" s="60"/>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c r="A196" s="60"/>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c r="A197" s="60"/>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c r="A198" s="60"/>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c r="A199" s="60"/>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c r="A200" s="60"/>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c r="A201" s="60"/>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c r="A202" s="60"/>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c r="A203" s="60"/>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c r="A204" s="60"/>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c r="A205" s="60"/>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c r="A206" s="60"/>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c r="A207" s="60"/>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c r="A208" s="60"/>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c r="A209" s="60"/>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c r="A210" s="60"/>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c r="A211" s="60"/>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c r="A212" s="60"/>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c r="A213" s="60"/>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c r="A214" s="60"/>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c r="A215" s="60"/>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c r="A216" s="60"/>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c r="A217" s="60"/>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c r="A218" s="60"/>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c r="A219" s="60"/>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c r="A220" s="60"/>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c r="A221" s="60"/>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c r="A222" s="60"/>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c r="A223" s="60"/>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c r="A224" s="60"/>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c r="A225" s="60"/>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c r="A226" s="60"/>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c r="A227" s="60"/>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c r="A228" s="60"/>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c r="A229" s="60"/>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c r="A230" s="60"/>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c r="A231" s="60"/>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c r="A232" s="60"/>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c r="A233" s="60"/>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c r="A234" s="60"/>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c r="A235" s="60"/>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c r="A236" s="60"/>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c r="A237" s="60"/>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c r="A238" s="60"/>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c r="A239" s="60"/>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c r="A240" s="60"/>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c r="A241" s="60"/>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c r="A242" s="60"/>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c r="A243" s="60"/>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c r="A244" s="60"/>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c r="A245" s="60"/>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c r="A246" s="60"/>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c r="A247" s="60"/>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c r="A248" s="60"/>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c r="A249" s="60"/>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c r="A250" s="60"/>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c r="A251" s="60"/>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c r="A252" s="60"/>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c r="A253" s="60"/>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c r="A254" s="60"/>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c r="A255" s="60"/>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c r="A256" s="60"/>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c r="A257" s="60"/>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c r="A258" s="60"/>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c r="A259" s="60"/>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c r="A260" s="60"/>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c r="A261" s="60"/>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c r="A262" s="60"/>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c r="A263" s="60"/>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c r="A264" s="60"/>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c r="A265" s="60"/>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c r="A266" s="60"/>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c r="A267" s="60"/>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c r="A268" s="60"/>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c r="A269" s="60"/>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c r="A270" s="60"/>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c r="A271" s="60"/>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c r="A272" s="60"/>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c r="A273" s="60"/>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c r="A274" s="60"/>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c r="A275" s="60"/>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c r="A276" s="60"/>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c r="A277" s="60"/>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c r="A278" s="60"/>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c r="A279" s="60"/>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c r="A280" s="60"/>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c r="A281" s="60"/>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c r="A282" s="60"/>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c r="A283" s="60"/>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c r="A284" s="60"/>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c r="A285" s="60"/>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c r="A286" s="60"/>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c r="A287" s="60"/>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c r="A288" s="60"/>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c r="A289" s="60"/>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c r="A290" s="60"/>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c r="A291" s="60"/>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c r="A292" s="60"/>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c r="A293" s="60"/>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c r="A294" s="60"/>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c r="A295" s="60"/>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c r="A296" s="60"/>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c r="A297" s="60"/>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c r="A298" s="60"/>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c r="A299" s="60"/>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c r="A300" s="60"/>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c r="A301" s="60"/>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c r="A302" s="60"/>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c r="A303" s="60"/>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c r="A304" s="60"/>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c r="A305" s="60"/>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c r="A306" s="60"/>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c r="A307" s="60"/>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c r="A308" s="60"/>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c r="A309" s="60"/>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c r="A310" s="60"/>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c r="A311" s="60"/>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c r="A312" s="60"/>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c r="A313" s="60"/>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c r="A314" s="60"/>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c r="A315" s="60"/>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c r="A316" s="60"/>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c r="A317" s="60"/>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c r="A318" s="60"/>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c r="A319" s="60"/>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c r="A320" s="60"/>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c r="A321" s="60"/>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c r="A322" s="60"/>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c r="A323" s="60"/>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c r="A324" s="60"/>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c r="A325" s="60"/>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c r="A326" s="60"/>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c r="A327" s="60"/>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c r="A328" s="60"/>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c r="A329" s="60"/>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c r="A330" s="60"/>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c r="A331" s="60"/>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c r="A332" s="60"/>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c r="A333" s="60"/>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c r="A334" s="60"/>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c r="A335" s="60"/>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c r="A336" s="60"/>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c r="A337" s="60"/>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c r="A338" s="60"/>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c r="A339" s="60"/>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c r="A340" s="60"/>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c r="A341" s="60"/>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c r="A342" s="60"/>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c r="A343" s="60"/>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c r="A344" s="60"/>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c r="A345" s="60"/>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c r="A346" s="60"/>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c r="A347" s="60"/>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c r="A348" s="60"/>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c r="A349" s="60"/>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c r="A350" s="60"/>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c r="A351" s="60"/>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c r="A352" s="60"/>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c r="A353" s="60"/>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c r="A354" s="60"/>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c r="A355" s="60"/>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c r="A356" s="60"/>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c r="A357" s="60"/>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c r="A358" s="60"/>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c r="A359" s="60"/>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c r="A360" s="60"/>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c r="A361" s="60"/>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c r="A362" s="60"/>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c r="A363" s="60"/>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c r="A364" s="60"/>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c r="A365" s="60"/>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c r="A366" s="60"/>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c r="A367" s="60"/>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c r="A368" s="60"/>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c r="A369" s="60"/>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c r="A370" s="60"/>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c r="A371" s="60"/>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c r="A372" s="60"/>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c r="A373" s="60"/>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c r="A374" s="60"/>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c r="A375" s="60"/>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c r="A376" s="60"/>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c r="A377" s="60"/>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c r="A378" s="60"/>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c r="A379" s="60"/>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c r="A380" s="60"/>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c r="A381" s="60"/>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c r="A382" s="60"/>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c r="A383" s="60"/>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c r="A384" s="60"/>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c r="A385" s="60"/>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c r="A386" s="60"/>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c r="A387" s="60"/>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c r="A388" s="60"/>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c r="A389" s="60"/>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c r="A390" s="60"/>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c r="A391" s="60"/>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c r="A392" s="60"/>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c r="A393" s="60"/>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c r="A394" s="60"/>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c r="A395" s="60"/>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c r="A396" s="60"/>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c r="A397" s="60"/>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c r="A398" s="60"/>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c r="A399" s="60"/>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c r="A400" s="60"/>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c r="A401" s="60"/>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c r="A402" s="60"/>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c r="A403" s="60"/>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c r="A404" s="60"/>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c r="A405" s="60"/>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c r="A406" s="60"/>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c r="A407" s="60"/>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c r="A408" s="60"/>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c r="A409" s="60"/>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c r="A410" s="60"/>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c r="A411" s="60"/>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c r="A412" s="60"/>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c r="A413" s="60"/>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c r="A414" s="60"/>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c r="A415" s="60"/>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c r="A416" s="60"/>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c r="A417" s="60"/>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c r="A418" s="60"/>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c r="A419" s="60"/>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c r="A420" s="60"/>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c r="A421" s="60"/>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c r="A422" s="60"/>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c r="A423" s="60"/>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c r="A424" s="60"/>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c r="A425" s="60"/>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c r="A426" s="60"/>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c r="A427" s="60"/>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c r="A428" s="60"/>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c r="A429" s="60"/>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c r="A430" s="60"/>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c r="A431" s="60"/>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c r="A432" s="60"/>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c r="A433" s="60"/>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c r="A434" s="60"/>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c r="A435" s="60"/>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c r="A436" s="60"/>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c r="A437" s="60"/>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c r="A438" s="60"/>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c r="A439" s="60"/>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c r="A440" s="60"/>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c r="A441" s="60"/>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c r="A442" s="60"/>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c r="A443" s="60"/>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c r="A444" s="60"/>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c r="A445" s="60"/>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c r="A446" s="60"/>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c r="A447" s="60"/>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c r="A448" s="60"/>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c r="A449" s="60"/>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c r="A450" s="60"/>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c r="A451" s="60"/>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c r="A452" s="60"/>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c r="A453" s="60"/>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c r="A454" s="60"/>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c r="A455" s="60"/>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c r="A456" s="60"/>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c r="A457" s="60"/>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c r="A458" s="60"/>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c r="A459" s="60"/>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c r="A460" s="60"/>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c r="A461" s="60"/>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c r="A462" s="60"/>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c r="A463" s="60"/>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c r="A464" s="60"/>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c r="A465" s="60"/>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c r="A466" s="60"/>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c r="A467" s="60"/>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c r="A468" s="60"/>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c r="A469" s="60"/>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c r="A470" s="60"/>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c r="A471" s="60"/>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c r="A472" s="60"/>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c r="A473" s="60"/>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c r="A474" s="60"/>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c r="A475" s="60"/>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c r="A476" s="60"/>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c r="A477" s="60"/>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c r="A478" s="60"/>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c r="A479" s="60"/>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c r="A480" s="60"/>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c r="A481" s="60"/>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c r="A482" s="60"/>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c r="A483" s="60"/>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c r="A484" s="60"/>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c r="A485" s="60"/>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c r="A486" s="60"/>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c r="A487" s="60"/>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c r="A488" s="60"/>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c r="A489" s="60"/>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c r="A490" s="60"/>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c r="A491" s="60"/>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c r="A492" s="60"/>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c r="A493" s="60"/>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c r="A494" s="60"/>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c r="A495" s="60"/>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c r="A496" s="60"/>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c r="A497" s="60"/>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c r="A498" s="60"/>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c r="A499" s="60"/>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c r="A500" s="60"/>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c r="A501" s="60"/>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c r="A502" s="60"/>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c r="A503" s="60"/>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c r="A504" s="60"/>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c r="A505" s="60"/>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c r="A506" s="60"/>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c r="A507" s="60"/>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c r="A508" s="60"/>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c r="A509" s="60"/>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c r="A510" s="60"/>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c r="A511" s="60"/>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c r="A512" s="60"/>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c r="A513" s="60"/>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c r="A514" s="60"/>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c r="A515" s="60"/>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c r="A516" s="60"/>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c r="A517" s="60"/>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c r="A518" s="60"/>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c r="A519" s="60"/>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c r="A520" s="60"/>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c r="A521" s="60"/>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c r="A522" s="60"/>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c r="A523" s="60"/>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c r="A524" s="60"/>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c r="A525" s="60"/>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c r="A526" s="60"/>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c r="A527" s="60"/>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c r="A528" s="60"/>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c r="A529" s="60"/>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c r="A530" s="60"/>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c r="A531" s="60"/>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c r="A532" s="60"/>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c r="A533" s="60"/>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c r="A534" s="60"/>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c r="A535" s="60"/>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c r="A536" s="60"/>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c r="A537" s="60"/>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c r="A538" s="60"/>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c r="A539" s="60"/>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c r="A540" s="60"/>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c r="A541" s="60"/>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c r="A542" s="60"/>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c r="A543" s="60"/>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c r="A544" s="60"/>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c r="A545" s="60"/>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c r="A546" s="60"/>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c r="A547" s="60"/>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c r="A548" s="60"/>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c r="A549" s="60"/>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c r="A550" s="60"/>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c r="A551" s="60"/>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c r="A552" s="60"/>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c r="A553" s="60"/>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c r="A554" s="60"/>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c r="A555" s="60"/>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c r="A556" s="60"/>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c r="A557" s="60"/>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c r="A558" s="60"/>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c r="A559" s="60"/>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c r="A560" s="60"/>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c r="A561" s="60"/>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c r="A562" s="60"/>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c r="A563" s="60"/>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c r="A564" s="60"/>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c r="A565" s="60"/>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c r="A566" s="60"/>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c r="A567" s="60"/>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c r="A568" s="60"/>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c r="A569" s="60"/>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c r="A570" s="60"/>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c r="A571" s="60"/>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c r="A572" s="60"/>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c r="A573" s="60"/>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c r="A574" s="60"/>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c r="A575" s="60"/>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c r="A576" s="60"/>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c r="A577" s="60"/>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c r="A578" s="60"/>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c r="A579" s="60"/>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c r="A580" s="60"/>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c r="A581" s="60"/>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c r="A582" s="60"/>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c r="A583" s="60"/>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c r="A584" s="60"/>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c r="A585" s="60"/>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c r="A586" s="60"/>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c r="A587" s="60"/>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c r="A588" s="60"/>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c r="A589" s="60"/>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c r="A590" s="60"/>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c r="A591" s="60"/>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c r="A592" s="60"/>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c r="A593" s="60"/>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c r="A594" s="60"/>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c r="A595" s="60"/>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c r="A596" s="60"/>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c r="A597" s="60"/>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c r="A598" s="60"/>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c r="A599" s="60"/>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c r="A600" s="60"/>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c r="A601" s="60"/>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c r="A602" s="60"/>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c r="A603" s="60"/>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c r="A604" s="60"/>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c r="A605" s="60"/>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c r="A606" s="60"/>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c r="A607" s="60"/>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c r="A608" s="60"/>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c r="A609" s="60"/>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c r="A610" s="60"/>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c r="A611" s="60"/>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c r="A612" s="60"/>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c r="A613" s="60"/>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c r="A614" s="60"/>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c r="A615" s="60"/>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c r="A616" s="60"/>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c r="A617" s="60"/>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c r="A618" s="60"/>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c r="A619" s="60"/>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c r="A620" s="60"/>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c r="A621" s="60"/>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c r="A622" s="60"/>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c r="A623" s="60"/>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c r="A624" s="60"/>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c r="A625" s="60"/>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c r="A626" s="60"/>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c r="A627" s="60"/>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c r="A628" s="60"/>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c r="A629" s="60"/>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c r="A630" s="60"/>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c r="A631" s="60"/>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c r="A632" s="60"/>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c r="A633" s="60"/>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c r="A634" s="60"/>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c r="A635" s="60"/>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c r="A636" s="60"/>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c r="A637" s="60"/>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c r="A638" s="60"/>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c r="A639" s="60"/>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c r="A640" s="60"/>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c r="A641" s="60"/>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c r="A642" s="60"/>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c r="A643" s="60"/>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c r="A644" s="60"/>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c r="A645" s="60"/>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c r="A646" s="60"/>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c r="A647" s="60"/>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c r="A648" s="60"/>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c r="A649" s="60"/>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c r="A650" s="60"/>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c r="A651" s="60"/>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c r="A652" s="60"/>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c r="A653" s="60"/>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c r="A654" s="60"/>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c r="A655" s="60"/>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c r="A656" s="60"/>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c r="A657" s="60"/>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c r="A658" s="60"/>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c r="A659" s="60"/>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c r="A660" s="60"/>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c r="A661" s="60"/>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c r="A662" s="60"/>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c r="A663" s="60"/>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c r="A664" s="60"/>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c r="A665" s="60"/>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c r="A666" s="60"/>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c r="A667" s="60"/>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c r="A668" s="60"/>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c r="A669" s="60"/>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c r="A670" s="60"/>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c r="A671" s="60"/>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c r="A672" s="60"/>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c r="A673" s="60"/>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c r="A674" s="60"/>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c r="A675" s="60"/>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c r="A676" s="60"/>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c r="A677" s="60"/>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c r="A678" s="60"/>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c r="A679" s="60"/>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c r="A680" s="60"/>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c r="A681" s="60"/>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c r="A682" s="60"/>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c r="A683" s="60"/>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c r="A684" s="60"/>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c r="A685" s="60"/>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c r="A686" s="60"/>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c r="A687" s="60"/>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c r="A688" s="60"/>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c r="A689" s="60"/>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c r="A690" s="60"/>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c r="A691" s="60"/>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c r="A692" s="60"/>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c r="A693" s="60"/>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c r="A694" s="60"/>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c r="A695" s="60"/>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c r="A696" s="60"/>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c r="A697" s="60"/>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c r="A698" s="60"/>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c r="A699" s="60"/>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c r="A700" s="60"/>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c r="A701" s="60"/>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c r="A702" s="60"/>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c r="A703" s="60"/>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c r="A704" s="60"/>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c r="A705" s="60"/>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c r="A706" s="60"/>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c r="A707" s="60"/>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c r="A708" s="60"/>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c r="A709" s="60"/>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c r="A710" s="60"/>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c r="A711" s="60"/>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c r="A712" s="60"/>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c r="A713" s="60"/>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c r="A714" s="60"/>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c r="A715" s="60"/>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c r="A716" s="60"/>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c r="A717" s="60"/>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c r="A718" s="60"/>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c r="A719" s="60"/>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c r="A720" s="60"/>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c r="A721" s="60"/>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c r="A722" s="60"/>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c r="A723" s="60"/>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c r="A724" s="60"/>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c r="A725" s="60"/>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c r="A726" s="60"/>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c r="A727" s="60"/>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c r="A728" s="60"/>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c r="A729" s="60"/>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c r="A730" s="60"/>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c r="A731" s="60"/>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c r="A732" s="60"/>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c r="A733" s="60"/>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c r="A734" s="60"/>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c r="A735" s="60"/>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c r="A736" s="60"/>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c r="A737" s="60"/>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c r="A738" s="60"/>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c r="A739" s="60"/>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c r="A740" s="60"/>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c r="A741" s="60"/>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c r="A742" s="60"/>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c r="A743" s="60"/>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c r="A744" s="60"/>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c r="A745" s="60"/>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c r="A746" s="60"/>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c r="A747" s="60"/>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c r="A748" s="60"/>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c r="A749" s="60"/>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c r="A750" s="60"/>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c r="A751" s="60"/>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c r="A752" s="60"/>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c r="A753" s="60"/>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c r="A754" s="60"/>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c r="A755" s="60"/>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c r="A756" s="60"/>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c r="A757" s="60"/>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c r="A758" s="60"/>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c r="A759" s="60"/>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c r="A760" s="60"/>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c r="A761" s="60"/>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c r="A762" s="60"/>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c r="A763" s="60"/>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c r="A764" s="60"/>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c r="A765" s="60"/>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c r="A766" s="60"/>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c r="A767" s="60"/>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c r="A768" s="60"/>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c r="A769" s="60"/>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c r="A770" s="60"/>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c r="A771" s="60"/>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c r="A772" s="60"/>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c r="A773" s="60"/>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c r="A774" s="60"/>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c r="A775" s="60"/>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c r="A776" s="60"/>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c r="A777" s="60"/>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c r="A778" s="60"/>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c r="A779" s="60"/>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c r="A780" s="60"/>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c r="A781" s="60"/>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c r="A782" s="60"/>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c r="A783" s="60"/>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c r="A784" s="60"/>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c r="A785" s="60"/>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c r="A786" s="60"/>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c r="A787" s="60"/>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c r="A788" s="60"/>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c r="A789" s="60"/>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c r="A790" s="60"/>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c r="A791" s="60"/>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c r="A792" s="60"/>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c r="A793" s="60"/>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c r="A794" s="60"/>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c r="A795" s="60"/>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c r="A796" s="60"/>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c r="A797" s="60"/>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c r="A798" s="60"/>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c r="A799" s="60"/>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c r="A800" s="60"/>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c r="A801" s="60"/>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c r="A802" s="60"/>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c r="A803" s="60"/>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c r="A804" s="60"/>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c r="A805" s="60"/>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c r="A806" s="60"/>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c r="A807" s="60"/>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c r="A808" s="60"/>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c r="A809" s="60"/>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c r="A810" s="60"/>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c r="A811" s="60"/>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c r="A812" s="60"/>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c r="A813" s="60"/>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c r="A814" s="60"/>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c r="A815" s="60"/>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c r="A816" s="60"/>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c r="A817" s="60"/>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c r="A818" s="60"/>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c r="A819" s="60"/>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c r="A820" s="60"/>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c r="A821" s="60"/>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c r="A822" s="60"/>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c r="A823" s="60"/>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c r="A824" s="60"/>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c r="A825" s="60"/>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c r="A826" s="60"/>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c r="A827" s="60"/>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c r="A828" s="60"/>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c r="A829" s="60"/>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c r="A830" s="60"/>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c r="A831" s="60"/>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c r="A832" s="60"/>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c r="A833" s="60"/>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c r="A834" s="60"/>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c r="A835" s="60"/>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c r="A836" s="60"/>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c r="A837" s="60"/>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c r="A838" s="60"/>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c r="A839" s="60"/>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c r="A840" s="60"/>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c r="A841" s="60"/>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c r="A842" s="60"/>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c r="A843" s="60"/>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c r="A844" s="60"/>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c r="A845" s="60"/>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c r="A846" s="60"/>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c r="A847" s="60"/>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c r="A848" s="60"/>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c r="A849" s="60"/>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c r="A850" s="60"/>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c r="A851" s="60"/>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c r="A852" s="60"/>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c r="A853" s="60"/>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c r="A854" s="60"/>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c r="A855" s="60"/>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c r="A856" s="60"/>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c r="A857" s="60"/>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c r="A858" s="60"/>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c r="A859" s="60"/>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c r="A860" s="60"/>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c r="A861" s="60"/>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c r="A862" s="60"/>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c r="A863" s="60"/>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c r="A864" s="60"/>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c r="A865" s="60"/>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c r="A866" s="60"/>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c r="A867" s="60"/>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c r="A868" s="60"/>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c r="A869" s="60"/>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c r="A870" s="60"/>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c r="A871" s="60"/>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c r="A872" s="60"/>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c r="A873" s="60"/>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c r="A874" s="60"/>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c r="A875" s="60"/>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c r="A876" s="60"/>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c r="A877" s="60"/>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c r="A878" s="60"/>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c r="A879" s="60"/>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c r="A880" s="60"/>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c r="A881" s="60"/>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c r="A882" s="60"/>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c r="A883" s="60"/>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c r="A884" s="60"/>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c r="A885" s="60"/>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c r="A886" s="60"/>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c r="A887" s="60"/>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c r="A888" s="60"/>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c r="A889" s="60"/>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c r="A890" s="60"/>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c r="A891" s="60"/>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c r="A892" s="60"/>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c r="A893" s="60"/>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c r="A894" s="60"/>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c r="A895" s="60"/>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c r="A896" s="60"/>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c r="A897" s="60"/>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c r="A898" s="60"/>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c r="A899" s="60"/>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c r="A900" s="60"/>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c r="A901" s="60"/>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c r="A902" s="60"/>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c r="A903" s="60"/>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c r="A904" s="60"/>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c r="A905" s="60"/>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c r="A906" s="60"/>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c r="A907" s="60"/>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c r="A908" s="60"/>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c r="A909" s="60"/>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c r="A910" s="60"/>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c r="A911" s="60"/>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c r="A912" s="60"/>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c r="A913" s="60"/>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c r="A914" s="60"/>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c r="A915" s="60"/>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c r="A916" s="60"/>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c r="A917" s="60"/>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c r="A918" s="60"/>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c r="A919" s="60"/>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c r="A920" s="60"/>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c r="A921" s="60"/>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c r="A922" s="60"/>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c r="A923" s="60"/>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c r="A924" s="60"/>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c r="A925" s="60"/>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c r="A926" s="60"/>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c r="A927" s="60"/>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c r="A928" s="60"/>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c r="A929" s="60"/>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c r="A930" s="60"/>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c r="A931" s="60"/>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c r="A932" s="60"/>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c r="A933" s="60"/>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c r="A934" s="60"/>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c r="A935" s="60"/>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c r="A936" s="60"/>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c r="A937" s="60"/>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c r="A938" s="60"/>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c r="A939" s="60"/>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c r="A940" s="60"/>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c r="A941" s="60"/>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c r="A942" s="60"/>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c r="A943" s="60"/>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c r="A944" s="60"/>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c r="A945" s="60"/>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c r="A946" s="60"/>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c r="A947" s="60"/>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c r="A948" s="60"/>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c r="A949" s="60"/>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c r="A950" s="60"/>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c r="A951" s="60"/>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c r="A952" s="60"/>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c r="A953" s="60"/>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c r="A954" s="60"/>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c r="A955" s="60"/>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c r="A956" s="60"/>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c r="A957" s="60"/>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c r="A958" s="60"/>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c r="A959" s="60"/>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c r="A960" s="60"/>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c r="A961" s="60"/>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c r="A962" s="60"/>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c r="A963" s="60"/>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c r="A964" s="60"/>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c r="A965" s="60"/>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c r="A966" s="60"/>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c r="A967" s="60"/>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c r="A968" s="60"/>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c r="A969" s="60"/>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c r="A970" s="60"/>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c r="A971" s="60"/>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c r="A972" s="60"/>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c r="A973" s="60"/>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c r="A974" s="60"/>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c r="A975" s="60"/>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c r="A976" s="60"/>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c r="A977" s="60"/>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c r="A978" s="60"/>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c r="A979" s="60"/>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c r="A980" s="60"/>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c r="A981" s="60"/>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c r="A982" s="60"/>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c r="A983" s="60"/>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c r="A984" s="60"/>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c r="A985" s="60"/>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c r="A986" s="60"/>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c r="A987" s="60"/>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c r="A988" s="60"/>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c r="A989" s="60"/>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c r="A990" s="60"/>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c r="A991" s="60"/>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c r="A992" s="60"/>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c r="A993" s="60"/>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c r="A994" s="60"/>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c r="A995" s="60"/>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c r="A996" s="60"/>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c r="A997" s="60"/>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sheetData>
  <mergeCells count="4">
    <mergeCell ref="B2:I2"/>
    <mergeCell ref="B3:I3"/>
    <mergeCell ref="B8:I8"/>
    <mergeCell ref="B22:I22"/>
  </mergeCells>
  <dataValidations>
    <dataValidation type="list" allowBlank="1" showErrorMessage="1" sqref="G11:G19">
      <formula1>"To Do,In progress,Done"</formula1>
    </dataValidation>
    <dataValidation type="list" allowBlank="1" showErrorMessage="1" sqref="H25:H31">
      <formula1>"Yes,No"</formula1>
    </dataValidation>
    <dataValidation type="list" allowBlank="1" showErrorMessage="1" sqref="D25:D31">
      <formula1>"Finance,HR,PMO,Research &amp; CX,Sales Ops,Strategy Team"</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5"/>
    <col customWidth="1" min="2" max="2" width="6.88"/>
    <col customWidth="1" min="3" max="3" width="15.25"/>
    <col customWidth="1" min="4" max="4" width="39.25"/>
    <col customWidth="1" min="5" max="5" width="12.38"/>
    <col customWidth="1" min="6" max="6" width="14.13"/>
    <col customWidth="1" min="7" max="7" width="20.38"/>
    <col customWidth="1" min="8" max="8" width="17.25"/>
    <col customWidth="1" min="9" max="9" width="33.5"/>
    <col customWidth="1" min="10" max="10" width="19.5"/>
    <col customWidth="1" min="11" max="11" width="14.13"/>
  </cols>
  <sheetData>
    <row r="1" ht="8.25" customHeight="1">
      <c r="A1" s="58"/>
      <c r="B1" s="58"/>
      <c r="C1" s="59"/>
      <c r="D1" s="59"/>
      <c r="E1" s="59"/>
      <c r="F1" s="59"/>
      <c r="G1" s="59"/>
      <c r="H1" s="59"/>
      <c r="I1" s="59"/>
      <c r="J1" s="60"/>
      <c r="K1" s="60"/>
      <c r="L1" s="60"/>
      <c r="M1" s="60"/>
      <c r="N1" s="60"/>
      <c r="O1" s="60"/>
      <c r="P1" s="60"/>
      <c r="Q1" s="60"/>
      <c r="R1" s="60"/>
      <c r="S1" s="60"/>
      <c r="T1" s="60"/>
      <c r="U1" s="60"/>
      <c r="V1" s="60"/>
      <c r="W1" s="60"/>
      <c r="X1" s="60"/>
      <c r="Y1" s="60"/>
      <c r="Z1" s="60"/>
      <c r="AA1" s="60"/>
    </row>
    <row r="2">
      <c r="A2" s="58"/>
      <c r="B2" s="95" t="s">
        <v>264</v>
      </c>
      <c r="J2" s="64"/>
      <c r="K2" s="64"/>
      <c r="L2" s="64"/>
      <c r="M2" s="64"/>
      <c r="N2" s="64"/>
      <c r="O2" s="64"/>
      <c r="P2" s="64"/>
      <c r="Q2" s="64"/>
      <c r="R2" s="64"/>
      <c r="S2" s="64"/>
      <c r="T2" s="64"/>
      <c r="U2" s="64"/>
      <c r="V2" s="64"/>
      <c r="W2" s="64"/>
      <c r="X2" s="64"/>
      <c r="Y2" s="64"/>
      <c r="Z2" s="64"/>
      <c r="AA2" s="64"/>
    </row>
    <row r="3">
      <c r="A3" s="65"/>
      <c r="B3" s="112" t="s">
        <v>265</v>
      </c>
      <c r="I3" s="113"/>
      <c r="J3" s="64"/>
      <c r="K3" s="64"/>
      <c r="L3" s="64"/>
      <c r="M3" s="64"/>
      <c r="N3" s="64"/>
      <c r="O3" s="64"/>
      <c r="P3" s="64"/>
      <c r="Q3" s="64"/>
      <c r="R3" s="64"/>
      <c r="S3" s="64"/>
      <c r="T3" s="64"/>
      <c r="U3" s="64"/>
      <c r="V3" s="64"/>
      <c r="W3" s="64"/>
      <c r="X3" s="64"/>
      <c r="Y3" s="64"/>
      <c r="Z3" s="64"/>
      <c r="AA3" s="64"/>
    </row>
    <row r="4">
      <c r="A4" s="69"/>
      <c r="B4" s="117" t="s">
        <v>266</v>
      </c>
      <c r="C4" s="118"/>
      <c r="D4" s="118"/>
      <c r="E4" s="118"/>
      <c r="F4" s="118"/>
      <c r="G4" s="118"/>
      <c r="H4" s="118"/>
      <c r="I4" s="119"/>
      <c r="J4" s="64"/>
      <c r="K4" s="64"/>
      <c r="L4" s="64"/>
      <c r="M4" s="64"/>
      <c r="N4" s="64"/>
      <c r="O4" s="64"/>
      <c r="P4" s="64"/>
      <c r="Q4" s="64"/>
      <c r="R4" s="64"/>
      <c r="S4" s="64"/>
      <c r="T4" s="64"/>
      <c r="U4" s="64"/>
      <c r="V4" s="64"/>
      <c r="W4" s="64"/>
      <c r="X4" s="64"/>
      <c r="Y4" s="64"/>
      <c r="Z4" s="64"/>
      <c r="AA4" s="64"/>
    </row>
    <row r="5">
      <c r="A5" s="60"/>
      <c r="B5" s="71"/>
      <c r="C5" s="71"/>
      <c r="D5" s="64"/>
      <c r="E5" s="64"/>
      <c r="F5" s="64"/>
      <c r="G5" s="64"/>
      <c r="H5" s="64"/>
      <c r="I5" s="64"/>
      <c r="J5" s="64"/>
      <c r="K5" s="64"/>
      <c r="L5" s="64"/>
      <c r="M5" s="64"/>
      <c r="N5" s="64"/>
      <c r="O5" s="64"/>
      <c r="P5" s="64"/>
      <c r="Q5" s="64"/>
      <c r="R5" s="64"/>
      <c r="S5" s="64"/>
      <c r="T5" s="64"/>
      <c r="U5" s="64"/>
      <c r="V5" s="64"/>
      <c r="W5" s="64"/>
      <c r="X5" s="64"/>
      <c r="Y5" s="64"/>
      <c r="Z5" s="64"/>
      <c r="AA5" s="64"/>
    </row>
    <row r="6">
      <c r="A6" s="60"/>
      <c r="B6" s="71" t="s">
        <v>267</v>
      </c>
      <c r="D6" s="64"/>
      <c r="E6" s="60"/>
      <c r="F6" s="64"/>
      <c r="G6" s="64"/>
      <c r="H6" s="64"/>
      <c r="I6" s="64"/>
      <c r="J6" s="64"/>
      <c r="K6" s="64"/>
      <c r="L6" s="64"/>
      <c r="M6" s="64"/>
      <c r="N6" s="64"/>
      <c r="O6" s="64"/>
      <c r="P6" s="64"/>
      <c r="Q6" s="64"/>
      <c r="R6" s="64"/>
      <c r="S6" s="64"/>
      <c r="T6" s="64"/>
      <c r="U6" s="64"/>
      <c r="V6" s="64"/>
      <c r="W6" s="64"/>
      <c r="X6" s="64"/>
      <c r="Y6" s="64"/>
      <c r="Z6" s="64"/>
      <c r="AA6" s="64"/>
    </row>
    <row r="7">
      <c r="A7" s="60"/>
      <c r="B7" s="72" t="s">
        <v>268</v>
      </c>
      <c r="C7" s="120"/>
      <c r="D7" s="72">
        <f>COUNTA(B18:B35)</f>
        <v>6</v>
      </c>
      <c r="E7" s="83"/>
      <c r="F7" s="64"/>
      <c r="G7" s="64"/>
      <c r="H7" s="64"/>
      <c r="I7" s="64"/>
      <c r="J7" s="64"/>
      <c r="K7" s="64"/>
      <c r="L7" s="64"/>
      <c r="M7" s="64"/>
      <c r="N7" s="64"/>
      <c r="O7" s="64"/>
      <c r="P7" s="64"/>
      <c r="Q7" s="64"/>
      <c r="R7" s="64"/>
      <c r="S7" s="64"/>
      <c r="T7" s="64"/>
      <c r="U7" s="64"/>
      <c r="V7" s="64"/>
      <c r="W7" s="64"/>
      <c r="X7" s="64"/>
      <c r="Y7" s="64"/>
      <c r="Z7" s="64"/>
      <c r="AA7" s="64"/>
    </row>
    <row r="8">
      <c r="A8" s="60"/>
      <c r="B8" s="73" t="s">
        <v>269</v>
      </c>
      <c r="D8" s="73">
        <f>IFERROR(COUNTIF(K18:K36, "Resolved") / COUNTA(K18:K36), "")
</f>
        <v>0.1666666667</v>
      </c>
      <c r="E8" s="83"/>
      <c r="F8" s="64"/>
      <c r="G8" s="64"/>
      <c r="H8" s="64"/>
      <c r="I8" s="64"/>
      <c r="J8" s="64"/>
      <c r="K8" s="64"/>
      <c r="L8" s="64"/>
      <c r="M8" s="64"/>
      <c r="N8" s="64"/>
      <c r="O8" s="64"/>
      <c r="P8" s="64"/>
      <c r="Q8" s="64"/>
      <c r="R8" s="64"/>
      <c r="S8" s="64"/>
      <c r="T8" s="64"/>
      <c r="U8" s="64"/>
      <c r="V8" s="64"/>
      <c r="W8" s="64"/>
      <c r="X8" s="64"/>
      <c r="Y8" s="64"/>
      <c r="Z8" s="64"/>
      <c r="AA8" s="64"/>
    </row>
    <row r="9">
      <c r="A9" s="60"/>
      <c r="B9" s="74" t="s">
        <v>270</v>
      </c>
      <c r="D9" s="74"/>
      <c r="E9" s="83"/>
      <c r="F9" s="64"/>
      <c r="G9" s="64"/>
      <c r="H9" s="64"/>
      <c r="I9" s="64"/>
      <c r="J9" s="64"/>
      <c r="K9" s="64"/>
      <c r="L9" s="64"/>
      <c r="M9" s="64"/>
      <c r="N9" s="64"/>
      <c r="O9" s="64"/>
      <c r="P9" s="64"/>
      <c r="Q9" s="64"/>
      <c r="R9" s="64"/>
      <c r="S9" s="64"/>
      <c r="T9" s="64"/>
      <c r="U9" s="64"/>
      <c r="V9" s="64"/>
      <c r="W9" s="64"/>
      <c r="X9" s="64"/>
      <c r="Y9" s="64"/>
      <c r="Z9" s="64"/>
      <c r="AA9" s="64"/>
    </row>
    <row r="10">
      <c r="A10" s="60"/>
      <c r="B10" s="73"/>
      <c r="C10" s="121" t="s">
        <v>151</v>
      </c>
      <c r="D10" s="73">
        <f>COUNTIF(G18:G980, C10)</f>
        <v>2</v>
      </c>
      <c r="E10" s="122"/>
      <c r="F10" s="64"/>
      <c r="G10" s="64"/>
      <c r="H10" s="64"/>
      <c r="I10" s="64"/>
      <c r="J10" s="64"/>
      <c r="K10" s="64"/>
      <c r="L10" s="64"/>
      <c r="M10" s="64"/>
      <c r="N10" s="64"/>
      <c r="O10" s="64"/>
      <c r="P10" s="64"/>
      <c r="Q10" s="64"/>
      <c r="R10" s="64"/>
      <c r="S10" s="64"/>
      <c r="T10" s="64"/>
      <c r="U10" s="64"/>
      <c r="V10" s="64"/>
      <c r="W10" s="64"/>
      <c r="X10" s="64"/>
      <c r="Y10" s="64"/>
      <c r="Z10" s="64"/>
      <c r="AA10" s="64"/>
    </row>
    <row r="11">
      <c r="A11" s="60"/>
      <c r="B11" s="74"/>
      <c r="C11" s="123" t="s">
        <v>144</v>
      </c>
      <c r="D11" s="74">
        <f>COUNTIF(G18:G980, C11)</f>
        <v>1</v>
      </c>
      <c r="E11" s="122"/>
      <c r="F11" s="64"/>
      <c r="G11" s="64"/>
      <c r="H11" s="64"/>
      <c r="I11" s="64"/>
      <c r="J11" s="64"/>
      <c r="K11" s="64"/>
      <c r="L11" s="64"/>
      <c r="M11" s="64"/>
      <c r="N11" s="64"/>
      <c r="O11" s="64"/>
      <c r="P11" s="64"/>
      <c r="Q11" s="64"/>
      <c r="R11" s="64"/>
      <c r="S11" s="64"/>
      <c r="T11" s="64"/>
      <c r="U11" s="64"/>
      <c r="V11" s="64"/>
      <c r="W11" s="64"/>
      <c r="X11" s="64"/>
      <c r="Y11" s="64"/>
      <c r="Z11" s="64"/>
      <c r="AA11" s="64"/>
    </row>
    <row r="12">
      <c r="A12" s="60"/>
      <c r="B12" s="73"/>
      <c r="C12" s="121" t="s">
        <v>137</v>
      </c>
      <c r="D12" s="73">
        <f>COUNTIF(G18:G980, C12)</f>
        <v>3</v>
      </c>
      <c r="E12" s="122"/>
      <c r="F12" s="64"/>
      <c r="G12" s="64"/>
      <c r="H12" s="64"/>
      <c r="I12" s="64"/>
      <c r="J12" s="64"/>
      <c r="K12" s="64"/>
      <c r="L12" s="64"/>
      <c r="M12" s="64"/>
      <c r="N12" s="64"/>
      <c r="O12" s="64"/>
      <c r="P12" s="64"/>
      <c r="Q12" s="64"/>
      <c r="R12" s="64"/>
      <c r="S12" s="64"/>
      <c r="T12" s="64"/>
      <c r="U12" s="64"/>
      <c r="V12" s="64"/>
      <c r="W12" s="64"/>
      <c r="X12" s="64"/>
      <c r="Y12" s="64"/>
      <c r="Z12" s="64"/>
      <c r="AA12" s="64"/>
    </row>
    <row r="13">
      <c r="A13" s="60"/>
      <c r="B13" s="74" t="s">
        <v>271</v>
      </c>
      <c r="D13" s="74"/>
      <c r="E13" s="83"/>
      <c r="F13" s="64"/>
      <c r="G13" s="64"/>
      <c r="H13" s="64"/>
      <c r="I13" s="64"/>
      <c r="J13" s="64"/>
      <c r="K13" s="64"/>
      <c r="L13" s="64"/>
      <c r="M13" s="64"/>
      <c r="N13" s="64"/>
      <c r="O13" s="64"/>
      <c r="P13" s="64"/>
      <c r="Q13" s="64"/>
      <c r="R13" s="64"/>
      <c r="S13" s="64"/>
      <c r="T13" s="64"/>
      <c r="U13" s="64"/>
      <c r="V13" s="64"/>
      <c r="W13" s="64"/>
      <c r="X13" s="64"/>
      <c r="Y13" s="64"/>
      <c r="Z13" s="64"/>
      <c r="AA13" s="64"/>
    </row>
    <row r="14">
      <c r="A14" s="60"/>
      <c r="B14" s="73"/>
      <c r="C14" s="121" t="s">
        <v>272</v>
      </c>
      <c r="D14" s="73">
        <f>COUNTIF(C18:C980, "Risk")</f>
        <v>4</v>
      </c>
      <c r="E14" s="122"/>
      <c r="F14" s="64"/>
      <c r="G14" s="64"/>
      <c r="H14" s="64"/>
      <c r="I14" s="64"/>
      <c r="J14" s="64"/>
      <c r="K14" s="64"/>
      <c r="L14" s="64"/>
      <c r="M14" s="64"/>
      <c r="N14" s="64"/>
      <c r="O14" s="64"/>
      <c r="P14" s="64"/>
      <c r="Q14" s="64"/>
      <c r="R14" s="64"/>
      <c r="S14" s="64"/>
      <c r="T14" s="64"/>
      <c r="U14" s="64"/>
      <c r="V14" s="64"/>
      <c r="W14" s="64"/>
      <c r="X14" s="64"/>
      <c r="Y14" s="64"/>
      <c r="Z14" s="64"/>
      <c r="AA14" s="64"/>
    </row>
    <row r="15">
      <c r="A15" s="60"/>
      <c r="B15" s="74"/>
      <c r="C15" s="123" t="s">
        <v>273</v>
      </c>
      <c r="D15" s="74">
        <f>COUNTIF(C18:C980, "Risk")</f>
        <v>4</v>
      </c>
      <c r="E15" s="122"/>
      <c r="F15" s="64"/>
      <c r="G15" s="64"/>
      <c r="H15" s="64"/>
      <c r="I15" s="64"/>
      <c r="J15" s="64"/>
      <c r="K15" s="64"/>
      <c r="L15" s="64"/>
      <c r="M15" s="64"/>
      <c r="N15" s="64"/>
      <c r="O15" s="64"/>
      <c r="P15" s="64"/>
      <c r="Q15" s="64"/>
      <c r="R15" s="64"/>
      <c r="S15" s="64"/>
      <c r="T15" s="64"/>
      <c r="U15" s="64"/>
      <c r="V15" s="64"/>
      <c r="W15" s="64"/>
      <c r="X15" s="64"/>
      <c r="Y15" s="64"/>
      <c r="Z15" s="64"/>
      <c r="AA15" s="64"/>
    </row>
    <row r="16">
      <c r="A16" s="60"/>
      <c r="B16" s="73"/>
      <c r="C16" s="73"/>
      <c r="D16" s="64"/>
      <c r="E16" s="64"/>
      <c r="F16" s="64"/>
      <c r="G16" s="64"/>
      <c r="H16" s="64"/>
      <c r="I16" s="64"/>
      <c r="J16" s="64"/>
      <c r="K16" s="64"/>
      <c r="L16" s="64"/>
      <c r="M16" s="64"/>
      <c r="N16" s="64"/>
      <c r="O16" s="64"/>
      <c r="P16" s="64"/>
      <c r="Q16" s="64"/>
      <c r="R16" s="64"/>
      <c r="S16" s="64"/>
      <c r="T16" s="64"/>
      <c r="U16" s="64"/>
      <c r="V16" s="64"/>
      <c r="W16" s="64"/>
      <c r="X16" s="64"/>
      <c r="Y16" s="64"/>
      <c r="Z16" s="64"/>
      <c r="AA16" s="64"/>
    </row>
    <row r="17">
      <c r="A17" s="60"/>
      <c r="B17" s="71" t="s">
        <v>274</v>
      </c>
      <c r="C17" s="71" t="s">
        <v>222</v>
      </c>
      <c r="D17" s="71" t="s">
        <v>10</v>
      </c>
      <c r="E17" s="71" t="s">
        <v>275</v>
      </c>
      <c r="F17" s="71" t="s">
        <v>276</v>
      </c>
      <c r="G17" s="80" t="s">
        <v>277</v>
      </c>
      <c r="H17" s="71" t="s">
        <v>37</v>
      </c>
      <c r="I17" s="71" t="s">
        <v>278</v>
      </c>
      <c r="J17" s="71" t="s">
        <v>279</v>
      </c>
      <c r="K17" s="71" t="s">
        <v>50</v>
      </c>
      <c r="L17" s="71" t="s">
        <v>224</v>
      </c>
      <c r="M17" s="64"/>
      <c r="N17" s="64"/>
      <c r="O17" s="64"/>
      <c r="P17" s="64"/>
      <c r="Q17" s="64"/>
      <c r="R17" s="64"/>
      <c r="S17" s="64"/>
      <c r="T17" s="64"/>
      <c r="U17" s="64"/>
      <c r="V17" s="64"/>
      <c r="W17" s="64"/>
      <c r="X17" s="64"/>
      <c r="Y17" s="64"/>
      <c r="Z17" s="64"/>
      <c r="AA17" s="64"/>
    </row>
    <row r="18">
      <c r="A18" s="60"/>
      <c r="B18" s="72" t="s">
        <v>280</v>
      </c>
      <c r="C18" s="72" t="s">
        <v>281</v>
      </c>
      <c r="D18" s="72" t="s">
        <v>282</v>
      </c>
      <c r="E18" s="72" t="s">
        <v>144</v>
      </c>
      <c r="F18" s="72" t="s">
        <v>137</v>
      </c>
      <c r="G18" s="124" t="str">
        <f t="shared" ref="G18:G23" si="1">IFS(
  AND(E18="Low", F18="Low"), "Low",
  AND(E18="Low", F18="Medium"), "Low",
  AND(E18="Low", F18="High"), "Medium",
  AND(E18="Medium", F18="Low"), "Low",
  AND(E18="Medium", F18="Medium"), "Medium",
  AND(E18="Medium", F18="High"), "High",
  AND(E18="High", F18="Low"), "Medium",
  AND(E18="High", F18="Medium"), "High",
  AND(E18="High", F18="High"), "High"
)
</f>
        <v>High</v>
      </c>
      <c r="H18" s="72" t="s">
        <v>92</v>
      </c>
      <c r="I18" s="72" t="s">
        <v>283</v>
      </c>
      <c r="J18" s="81">
        <v>45757.0</v>
      </c>
      <c r="K18" s="72" t="s">
        <v>153</v>
      </c>
      <c r="L18" s="81">
        <v>45755.0</v>
      </c>
      <c r="M18" s="64"/>
      <c r="N18" s="64"/>
      <c r="O18" s="64"/>
      <c r="P18" s="64"/>
      <c r="Q18" s="64"/>
      <c r="R18" s="64"/>
      <c r="S18" s="64"/>
      <c r="T18" s="64"/>
      <c r="U18" s="64"/>
      <c r="V18" s="64"/>
      <c r="W18" s="64"/>
      <c r="X18" s="64"/>
      <c r="Y18" s="64"/>
      <c r="Z18" s="64"/>
      <c r="AA18" s="64"/>
    </row>
    <row r="19">
      <c r="A19" s="60"/>
      <c r="B19" s="73" t="s">
        <v>284</v>
      </c>
      <c r="C19" s="73" t="s">
        <v>285</v>
      </c>
      <c r="D19" s="73" t="s">
        <v>286</v>
      </c>
      <c r="E19" s="73" t="s">
        <v>137</v>
      </c>
      <c r="F19" s="73" t="s">
        <v>144</v>
      </c>
      <c r="G19" s="125" t="str">
        <f t="shared" si="1"/>
        <v>High</v>
      </c>
      <c r="H19" s="73" t="s">
        <v>41</v>
      </c>
      <c r="I19" s="73" t="s">
        <v>287</v>
      </c>
      <c r="J19" s="82">
        <v>45765.0</v>
      </c>
      <c r="K19" s="73" t="s">
        <v>146</v>
      </c>
      <c r="L19" s="82">
        <v>45757.0</v>
      </c>
      <c r="M19" s="64"/>
      <c r="N19" s="64"/>
      <c r="O19" s="64"/>
      <c r="P19" s="64"/>
      <c r="Q19" s="64"/>
      <c r="R19" s="64"/>
      <c r="S19" s="64"/>
      <c r="T19" s="64"/>
      <c r="U19" s="64"/>
      <c r="V19" s="64"/>
      <c r="W19" s="64"/>
      <c r="X19" s="64"/>
      <c r="Y19" s="64"/>
      <c r="Z19" s="64"/>
      <c r="AA19" s="64"/>
    </row>
    <row r="20">
      <c r="A20" s="60"/>
      <c r="B20" s="74" t="s">
        <v>288</v>
      </c>
      <c r="C20" s="74" t="s">
        <v>285</v>
      </c>
      <c r="D20" s="74" t="s">
        <v>289</v>
      </c>
      <c r="E20" s="74" t="s">
        <v>151</v>
      </c>
      <c r="F20" s="74" t="s">
        <v>144</v>
      </c>
      <c r="G20" s="124" t="str">
        <f t="shared" si="1"/>
        <v>Low</v>
      </c>
      <c r="H20" s="74" t="s">
        <v>41</v>
      </c>
      <c r="I20" s="74" t="s">
        <v>290</v>
      </c>
      <c r="J20" s="84">
        <v>45769.0</v>
      </c>
      <c r="K20" s="74" t="s">
        <v>139</v>
      </c>
      <c r="L20" s="84">
        <v>45754.0</v>
      </c>
      <c r="M20" s="64"/>
      <c r="N20" s="64"/>
      <c r="O20" s="64"/>
      <c r="P20" s="64"/>
      <c r="Q20" s="64"/>
      <c r="R20" s="64"/>
      <c r="S20" s="64"/>
      <c r="T20" s="64"/>
      <c r="U20" s="64"/>
      <c r="V20" s="64"/>
      <c r="W20" s="64"/>
      <c r="X20" s="64"/>
      <c r="Y20" s="64"/>
      <c r="Z20" s="64"/>
      <c r="AA20" s="64"/>
    </row>
    <row r="21">
      <c r="A21" s="60"/>
      <c r="B21" s="73" t="s">
        <v>291</v>
      </c>
      <c r="C21" s="73" t="s">
        <v>281</v>
      </c>
      <c r="D21" s="73" t="s">
        <v>292</v>
      </c>
      <c r="E21" s="73" t="s">
        <v>137</v>
      </c>
      <c r="F21" s="73" t="s">
        <v>144</v>
      </c>
      <c r="G21" s="125" t="str">
        <f t="shared" si="1"/>
        <v>High</v>
      </c>
      <c r="H21" s="73" t="s">
        <v>293</v>
      </c>
      <c r="I21" s="73" t="s">
        <v>294</v>
      </c>
      <c r="J21" s="82">
        <v>45762.0</v>
      </c>
      <c r="K21" s="73" t="s">
        <v>146</v>
      </c>
      <c r="L21" s="82">
        <v>45756.0</v>
      </c>
      <c r="M21" s="64"/>
      <c r="N21" s="64"/>
      <c r="O21" s="64"/>
      <c r="P21" s="64"/>
      <c r="Q21" s="64"/>
      <c r="R21" s="64"/>
      <c r="S21" s="64"/>
      <c r="T21" s="64"/>
      <c r="U21" s="64"/>
      <c r="V21" s="64"/>
      <c r="W21" s="64"/>
      <c r="X21" s="64"/>
      <c r="Y21" s="64"/>
      <c r="Z21" s="64"/>
      <c r="AA21" s="64"/>
    </row>
    <row r="22" ht="13.5" customHeight="1">
      <c r="A22" s="60"/>
      <c r="B22" s="74" t="s">
        <v>295</v>
      </c>
      <c r="C22" s="74" t="s">
        <v>285</v>
      </c>
      <c r="D22" s="74" t="s">
        <v>296</v>
      </c>
      <c r="E22" s="74" t="s">
        <v>144</v>
      </c>
      <c r="F22" s="74" t="s">
        <v>151</v>
      </c>
      <c r="G22" s="124" t="str">
        <f t="shared" si="1"/>
        <v>Low</v>
      </c>
      <c r="H22" s="74" t="s">
        <v>41</v>
      </c>
      <c r="I22" s="74" t="s">
        <v>297</v>
      </c>
      <c r="J22" s="84">
        <v>45770.0</v>
      </c>
      <c r="K22" s="74" t="s">
        <v>153</v>
      </c>
      <c r="L22" s="84">
        <v>45757.0</v>
      </c>
      <c r="M22" s="64"/>
      <c r="N22" s="64"/>
      <c r="O22" s="64"/>
      <c r="P22" s="64"/>
      <c r="Q22" s="64"/>
      <c r="R22" s="64"/>
      <c r="S22" s="64"/>
      <c r="T22" s="64"/>
      <c r="U22" s="64"/>
      <c r="V22" s="64"/>
      <c r="W22" s="64"/>
      <c r="X22" s="64"/>
      <c r="Y22" s="64"/>
      <c r="Z22" s="64"/>
      <c r="AA22" s="64"/>
    </row>
    <row r="23">
      <c r="A23" s="60"/>
      <c r="B23" s="73" t="s">
        <v>298</v>
      </c>
      <c r="C23" s="73" t="s">
        <v>285</v>
      </c>
      <c r="D23" s="73" t="s">
        <v>299</v>
      </c>
      <c r="E23" s="73" t="s">
        <v>144</v>
      </c>
      <c r="F23" s="73" t="s">
        <v>144</v>
      </c>
      <c r="G23" s="125" t="str">
        <f t="shared" si="1"/>
        <v>Medium</v>
      </c>
      <c r="H23" s="73" t="s">
        <v>300</v>
      </c>
      <c r="I23" s="73" t="s">
        <v>301</v>
      </c>
      <c r="J23" s="82">
        <v>45773.0</v>
      </c>
      <c r="K23" s="73" t="s">
        <v>153</v>
      </c>
      <c r="L23" s="82">
        <v>45757.0</v>
      </c>
      <c r="M23" s="64"/>
      <c r="N23" s="64"/>
      <c r="O23" s="64"/>
      <c r="P23" s="64"/>
      <c r="Q23" s="64"/>
      <c r="R23" s="64"/>
      <c r="S23" s="64"/>
      <c r="T23" s="64"/>
      <c r="U23" s="64"/>
      <c r="V23" s="64"/>
      <c r="W23" s="64"/>
      <c r="X23" s="64"/>
      <c r="Y23" s="64"/>
      <c r="Z23" s="64"/>
      <c r="AA23" s="64"/>
    </row>
    <row r="24">
      <c r="A24" s="85"/>
      <c r="B24" s="126"/>
      <c r="C24" s="126"/>
      <c r="D24" s="126"/>
      <c r="E24" s="90"/>
      <c r="F24" s="90"/>
      <c r="G24" s="127"/>
      <c r="H24" s="90"/>
      <c r="I24" s="90"/>
      <c r="J24" s="89"/>
      <c r="K24" s="90"/>
      <c r="L24" s="89"/>
      <c r="M24" s="91"/>
      <c r="N24" s="91"/>
      <c r="O24" s="91"/>
      <c r="P24" s="91"/>
      <c r="Q24" s="91"/>
      <c r="R24" s="91"/>
      <c r="S24" s="91"/>
      <c r="T24" s="91"/>
      <c r="U24" s="91"/>
      <c r="V24" s="91"/>
      <c r="W24" s="91"/>
      <c r="X24" s="91"/>
      <c r="Y24" s="91"/>
      <c r="Z24" s="91"/>
      <c r="AA24" s="91"/>
    </row>
    <row r="25">
      <c r="A25" s="85"/>
      <c r="B25" s="128"/>
      <c r="C25" s="128"/>
      <c r="D25" s="128"/>
      <c r="E25" s="88"/>
      <c r="F25" s="88"/>
      <c r="G25" s="129"/>
      <c r="H25" s="88"/>
      <c r="I25" s="88"/>
      <c r="J25" s="93"/>
      <c r="K25" s="88"/>
      <c r="L25" s="93"/>
      <c r="M25" s="91"/>
      <c r="N25" s="91"/>
      <c r="O25" s="91"/>
      <c r="P25" s="91"/>
      <c r="Q25" s="91"/>
      <c r="R25" s="91"/>
      <c r="S25" s="91"/>
      <c r="T25" s="91"/>
      <c r="U25" s="91"/>
      <c r="V25" s="91"/>
      <c r="W25" s="91"/>
      <c r="X25" s="91"/>
      <c r="Y25" s="91"/>
      <c r="Z25" s="91"/>
      <c r="AA25" s="91"/>
    </row>
    <row r="26">
      <c r="A26" s="85"/>
      <c r="B26" s="126"/>
      <c r="C26" s="126"/>
      <c r="D26" s="126"/>
      <c r="E26" s="90"/>
      <c r="F26" s="90"/>
      <c r="G26" s="127"/>
      <c r="H26" s="90"/>
      <c r="I26" s="90"/>
      <c r="J26" s="89"/>
      <c r="K26" s="88"/>
      <c r="L26" s="89"/>
      <c r="M26" s="91"/>
      <c r="N26" s="91"/>
      <c r="O26" s="91"/>
      <c r="P26" s="91"/>
      <c r="Q26" s="91"/>
      <c r="R26" s="91"/>
      <c r="S26" s="91"/>
      <c r="T26" s="91"/>
      <c r="U26" s="91"/>
      <c r="V26" s="91"/>
      <c r="W26" s="91"/>
      <c r="X26" s="91"/>
      <c r="Y26" s="91"/>
      <c r="Z26" s="91"/>
      <c r="AA26" s="91"/>
    </row>
    <row r="27">
      <c r="A27" s="85"/>
      <c r="B27" s="128"/>
      <c r="C27" s="128"/>
      <c r="D27" s="128"/>
      <c r="E27" s="88"/>
      <c r="F27" s="88"/>
      <c r="G27" s="129"/>
      <c r="H27" s="88"/>
      <c r="I27" s="88"/>
      <c r="J27" s="93"/>
      <c r="K27" s="88"/>
      <c r="L27" s="93"/>
      <c r="M27" s="91"/>
      <c r="N27" s="91"/>
      <c r="O27" s="91"/>
      <c r="P27" s="91"/>
      <c r="Q27" s="91"/>
      <c r="R27" s="91"/>
      <c r="S27" s="91"/>
      <c r="T27" s="91"/>
      <c r="U27" s="91"/>
      <c r="V27" s="91"/>
      <c r="W27" s="91"/>
      <c r="X27" s="91"/>
      <c r="Y27" s="91"/>
      <c r="Z27" s="91"/>
      <c r="AA27" s="91"/>
    </row>
    <row r="28">
      <c r="A28" s="60"/>
      <c r="B28" s="83"/>
      <c r="C28" s="83"/>
      <c r="D28" s="83"/>
      <c r="E28" s="64"/>
      <c r="F28" s="64"/>
      <c r="G28" s="64"/>
      <c r="H28" s="64"/>
      <c r="I28" s="64"/>
      <c r="J28" s="64"/>
      <c r="K28" s="64"/>
      <c r="L28" s="64"/>
      <c r="M28" s="64"/>
      <c r="N28" s="64"/>
      <c r="O28" s="64"/>
      <c r="P28" s="64"/>
      <c r="Q28" s="64"/>
      <c r="R28" s="64"/>
      <c r="S28" s="64"/>
      <c r="T28" s="64"/>
      <c r="U28" s="64"/>
      <c r="V28" s="64"/>
      <c r="W28" s="64"/>
      <c r="X28" s="64"/>
      <c r="Y28" s="64"/>
      <c r="Z28" s="64"/>
      <c r="AA28" s="64"/>
    </row>
    <row r="29">
      <c r="A29" s="60"/>
      <c r="B29" s="83"/>
      <c r="C29" s="83"/>
      <c r="D29" s="83"/>
      <c r="E29" s="64"/>
      <c r="F29" s="64"/>
      <c r="G29" s="64"/>
      <c r="H29" s="64"/>
      <c r="I29" s="64"/>
      <c r="J29" s="64"/>
      <c r="K29" s="64"/>
      <c r="L29" s="64"/>
      <c r="M29" s="64"/>
      <c r="N29" s="64"/>
      <c r="O29" s="64"/>
      <c r="P29" s="64"/>
      <c r="Q29" s="64"/>
      <c r="R29" s="64"/>
      <c r="S29" s="64"/>
      <c r="T29" s="64"/>
      <c r="U29" s="64"/>
      <c r="V29" s="64"/>
      <c r="W29" s="64"/>
      <c r="X29" s="64"/>
      <c r="Y29" s="64"/>
      <c r="Z29" s="64"/>
      <c r="AA29" s="64"/>
    </row>
    <row r="30">
      <c r="A30" s="60"/>
      <c r="B30" s="83"/>
      <c r="C30" s="83"/>
      <c r="D30" s="83"/>
      <c r="E30" s="64"/>
      <c r="F30" s="64"/>
      <c r="G30" s="64"/>
      <c r="H30" s="64"/>
      <c r="I30" s="64"/>
      <c r="J30" s="64"/>
      <c r="K30" s="64"/>
      <c r="L30" s="64"/>
      <c r="M30" s="64"/>
      <c r="N30" s="64"/>
      <c r="O30" s="64"/>
      <c r="P30" s="64"/>
      <c r="Q30" s="64"/>
      <c r="R30" s="64"/>
      <c r="S30" s="64"/>
      <c r="T30" s="64"/>
      <c r="U30" s="64"/>
      <c r="V30" s="64"/>
      <c r="W30" s="64"/>
      <c r="X30" s="64"/>
      <c r="Y30" s="64"/>
      <c r="Z30" s="64"/>
      <c r="AA30" s="64"/>
    </row>
    <row r="31">
      <c r="A31" s="60"/>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row>
    <row r="32">
      <c r="A32" s="60"/>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row>
    <row r="33">
      <c r="A33" s="60"/>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row>
    <row r="34">
      <c r="A34" s="60"/>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row>
    <row r="35">
      <c r="A35" s="60"/>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c r="A36" s="60"/>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c r="A37" s="60"/>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row>
    <row r="38">
      <c r="A38" s="60"/>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row>
    <row r="39">
      <c r="A39" s="60"/>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row>
    <row r="40">
      <c r="A40" s="60"/>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row>
    <row r="41">
      <c r="A41" s="60"/>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row>
    <row r="42">
      <c r="A42" s="60"/>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c r="A43" s="60"/>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row>
    <row r="44">
      <c r="A44" s="60"/>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c r="A45" s="60"/>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row>
    <row r="46">
      <c r="A46" s="60"/>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c r="A47" s="60"/>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c r="A48" s="60"/>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c r="A49" s="60"/>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row>
    <row r="50">
      <c r="A50" s="60"/>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row>
    <row r="51">
      <c r="A51" s="60"/>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row>
    <row r="52">
      <c r="A52" s="60"/>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row>
    <row r="53">
      <c r="A53" s="60"/>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row>
    <row r="54">
      <c r="A54" s="60"/>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c r="A55" s="60"/>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row>
    <row r="56">
      <c r="A56" s="60"/>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c r="A57" s="6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c r="A58" s="60"/>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c r="A59" s="60"/>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c r="A60" s="60"/>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row>
    <row r="61">
      <c r="A61" s="60"/>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c r="A62" s="60"/>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row>
    <row r="63">
      <c r="A63" s="60"/>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row>
    <row r="64">
      <c r="A64" s="6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c r="A65" s="60"/>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row>
    <row r="66">
      <c r="A66" s="60"/>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c r="A67" s="60"/>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row>
    <row r="68">
      <c r="A68" s="60"/>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c r="A69" s="60"/>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row>
    <row r="70">
      <c r="A70" s="60"/>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row>
    <row r="71">
      <c r="A71" s="60"/>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row>
    <row r="72">
      <c r="A72" s="60"/>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row>
    <row r="73">
      <c r="A73" s="60"/>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row>
    <row r="74">
      <c r="A74" s="60"/>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row>
    <row r="75">
      <c r="A75" s="60"/>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row>
    <row r="76">
      <c r="A76" s="60"/>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row>
    <row r="77">
      <c r="A77" s="60"/>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row>
    <row r="78">
      <c r="A78" s="60"/>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c r="A79" s="60"/>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c r="A80" s="60"/>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row r="81">
      <c r="A81" s="60"/>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row>
    <row r="82">
      <c r="A82" s="60"/>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row>
    <row r="83">
      <c r="A83" s="60"/>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row>
    <row r="84">
      <c r="A84" s="60"/>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row>
    <row r="85">
      <c r="A85" s="60"/>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row>
    <row r="86">
      <c r="A86" s="60"/>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row>
    <row r="87">
      <c r="A87" s="60"/>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row>
    <row r="88">
      <c r="A88" s="60"/>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row>
    <row r="89">
      <c r="A89" s="60"/>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row>
    <row r="90">
      <c r="A90" s="60"/>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row>
    <row r="91">
      <c r="A91" s="60"/>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row>
    <row r="92">
      <c r="A92" s="60"/>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row>
    <row r="93">
      <c r="A93" s="60"/>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row>
    <row r="94">
      <c r="A94" s="60"/>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row>
    <row r="95">
      <c r="A95" s="60"/>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row>
    <row r="96">
      <c r="A96" s="60"/>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row>
    <row r="97">
      <c r="A97" s="60"/>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row>
    <row r="98">
      <c r="A98" s="60"/>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row>
    <row r="99">
      <c r="A99" s="60"/>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row>
    <row r="100">
      <c r="A100" s="60"/>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row>
    <row r="101">
      <c r="A101" s="60"/>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c r="A102" s="60"/>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c r="A103" s="6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c r="A104" s="60"/>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c r="A105" s="60"/>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row>
    <row r="106">
      <c r="A106" s="60"/>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row>
    <row r="107">
      <c r="A107" s="60"/>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row>
    <row r="108">
      <c r="A108" s="60"/>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row>
    <row r="109">
      <c r="A109" s="60"/>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row>
    <row r="110">
      <c r="A110" s="60"/>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row>
    <row r="111">
      <c r="A111" s="60"/>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row>
    <row r="112">
      <c r="A112" s="60"/>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row>
    <row r="113">
      <c r="A113" s="60"/>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row>
    <row r="114">
      <c r="A114" s="60"/>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row>
    <row r="115">
      <c r="A115" s="60"/>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row>
    <row r="116">
      <c r="A116" s="60"/>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row>
    <row r="117">
      <c r="A117" s="60"/>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c r="A118" s="60"/>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c r="A119" s="6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c r="A120" s="60"/>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c r="A121" s="60"/>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row>
    <row r="122">
      <c r="A122" s="60"/>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row>
    <row r="123">
      <c r="A123" s="60"/>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row>
    <row r="124">
      <c r="A124" s="60"/>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row>
    <row r="125">
      <c r="A125" s="60"/>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row>
    <row r="126">
      <c r="A126" s="60"/>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row>
    <row r="127">
      <c r="A127" s="60"/>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row>
    <row r="128">
      <c r="A128" s="60"/>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row>
    <row r="129">
      <c r="A129" s="60"/>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row>
    <row r="130">
      <c r="A130" s="60"/>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row>
    <row r="131">
      <c r="A131" s="60"/>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row>
    <row r="132">
      <c r="A132" s="60"/>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c r="A133" s="60"/>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c r="A134" s="60"/>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c r="A135" s="60"/>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c r="A136" s="60"/>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c r="A137" s="60"/>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c r="A138" s="60"/>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c r="A139" s="60"/>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c r="A140" s="60"/>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row>
    <row r="141">
      <c r="A141" s="60"/>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c r="A142" s="60"/>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c r="A143" s="60"/>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c r="A144" s="60"/>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row>
    <row r="145">
      <c r="A145" s="60"/>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row>
    <row r="146">
      <c r="A146" s="60"/>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c r="A147" s="60"/>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c r="A148" s="60"/>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c r="A149" s="60"/>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row>
    <row r="150">
      <c r="A150" s="60"/>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row>
    <row r="151">
      <c r="A151" s="60"/>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row>
    <row r="152">
      <c r="A152" s="60"/>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c r="A153" s="60"/>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c r="A154" s="60"/>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c r="A155" s="60"/>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c r="A156" s="60"/>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c r="A157" s="60"/>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c r="A158" s="60"/>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c r="A159" s="60"/>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row>
    <row r="160">
      <c r="A160" s="60"/>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row>
    <row r="161">
      <c r="A161" s="60"/>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row>
    <row r="162">
      <c r="A162" s="60"/>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c r="A163" s="60"/>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c r="A164" s="60"/>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c r="A165" s="60"/>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row>
    <row r="166">
      <c r="A166" s="60"/>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row>
    <row r="167">
      <c r="A167" s="60"/>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row>
    <row r="168">
      <c r="A168" s="60"/>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row>
    <row r="169">
      <c r="A169" s="60"/>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row>
    <row r="170">
      <c r="A170" s="60"/>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c r="A171" s="60"/>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row>
    <row r="172">
      <c r="A172" s="60"/>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row>
    <row r="173">
      <c r="A173" s="60"/>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row>
    <row r="174">
      <c r="A174" s="60"/>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row>
    <row r="175">
      <c r="A175" s="60"/>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c r="A176" s="60"/>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c r="A177" s="60"/>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c r="A178" s="60"/>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c r="A179" s="60"/>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c r="A180" s="60"/>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c r="A181" s="60"/>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c r="A182" s="60"/>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c r="A183" s="60"/>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c r="A184" s="60"/>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c r="A185" s="60"/>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c r="A186" s="60"/>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c r="A187" s="60"/>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c r="A188" s="60"/>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c r="A189" s="60"/>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c r="A190" s="60"/>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c r="A191" s="60"/>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c r="A192" s="60"/>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c r="A193" s="60"/>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c r="A194" s="60"/>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c r="A195" s="60"/>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c r="A196" s="60"/>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c r="A197" s="60"/>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c r="A198" s="60"/>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c r="A199" s="60"/>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c r="A200" s="60"/>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c r="A201" s="60"/>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c r="A202" s="60"/>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c r="A203" s="60"/>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c r="A204" s="60"/>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c r="A205" s="60"/>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c r="A206" s="60"/>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c r="A207" s="60"/>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c r="A208" s="60"/>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c r="A209" s="60"/>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c r="A210" s="60"/>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c r="A211" s="60"/>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c r="A212" s="60"/>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c r="A213" s="60"/>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c r="A214" s="60"/>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c r="A215" s="60"/>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c r="A216" s="60"/>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c r="A217" s="60"/>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c r="A218" s="60"/>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c r="A219" s="60"/>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c r="A220" s="60"/>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c r="A221" s="60"/>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c r="A222" s="60"/>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c r="A223" s="60"/>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c r="A224" s="60"/>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c r="A225" s="60"/>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c r="A226" s="60"/>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c r="A227" s="60"/>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c r="A228" s="60"/>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c r="A229" s="60"/>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c r="A230" s="60"/>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c r="A231" s="60"/>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c r="A232" s="60"/>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c r="A233" s="60"/>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c r="A234" s="60"/>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c r="A235" s="60"/>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c r="A236" s="60"/>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c r="A237" s="60"/>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c r="A238" s="60"/>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c r="A239" s="60"/>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c r="A240" s="60"/>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c r="A241" s="60"/>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c r="A242" s="60"/>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c r="A243" s="60"/>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c r="A244" s="60"/>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c r="A245" s="60"/>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c r="A246" s="60"/>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c r="A247" s="60"/>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c r="A248" s="60"/>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c r="A249" s="60"/>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c r="A250" s="60"/>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c r="A251" s="60"/>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c r="A252" s="60"/>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c r="A253" s="60"/>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c r="A254" s="60"/>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c r="A255" s="60"/>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c r="A256" s="60"/>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c r="A257" s="60"/>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c r="A258" s="60"/>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c r="A259" s="60"/>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c r="A260" s="60"/>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c r="A261" s="60"/>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c r="A262" s="60"/>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c r="A263" s="60"/>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c r="A264" s="60"/>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c r="A265" s="60"/>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c r="A266" s="60"/>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c r="A267" s="60"/>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c r="A268" s="60"/>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c r="A269" s="60"/>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c r="A270" s="60"/>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c r="A271" s="60"/>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c r="A272" s="60"/>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c r="A273" s="60"/>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c r="A274" s="60"/>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c r="A275" s="60"/>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c r="A276" s="60"/>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c r="A277" s="60"/>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c r="A278" s="60"/>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c r="A279" s="60"/>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c r="A280" s="60"/>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c r="A281" s="60"/>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c r="A282" s="60"/>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c r="A283" s="60"/>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c r="A284" s="60"/>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c r="A285" s="60"/>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c r="A286" s="60"/>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c r="A287" s="60"/>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c r="A288" s="60"/>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c r="A289" s="60"/>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c r="A290" s="60"/>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c r="A291" s="60"/>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c r="A292" s="60"/>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c r="A293" s="60"/>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c r="A294" s="60"/>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c r="A295" s="60"/>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c r="A296" s="60"/>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c r="A297" s="60"/>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c r="A298" s="60"/>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c r="A299" s="60"/>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c r="A300" s="60"/>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c r="A301" s="60"/>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c r="A302" s="60"/>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c r="A303" s="60"/>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c r="A304" s="60"/>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c r="A305" s="60"/>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c r="A306" s="60"/>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c r="A307" s="60"/>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c r="A308" s="60"/>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c r="A309" s="60"/>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c r="A310" s="60"/>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c r="A311" s="60"/>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c r="A312" s="60"/>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c r="A313" s="60"/>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c r="A314" s="60"/>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c r="A315" s="60"/>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c r="A316" s="60"/>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c r="A317" s="60"/>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c r="A318" s="60"/>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c r="A319" s="60"/>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c r="A320" s="60"/>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c r="A321" s="60"/>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c r="A322" s="60"/>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c r="A323" s="60"/>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c r="A324" s="60"/>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c r="A325" s="60"/>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c r="A326" s="60"/>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c r="A327" s="60"/>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c r="A328" s="60"/>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c r="A329" s="60"/>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c r="A330" s="60"/>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c r="A331" s="60"/>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c r="A332" s="60"/>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c r="A333" s="60"/>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c r="A334" s="60"/>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c r="A335" s="60"/>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c r="A336" s="60"/>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c r="A337" s="60"/>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c r="A338" s="60"/>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c r="A339" s="60"/>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c r="A340" s="60"/>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c r="A341" s="60"/>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c r="A342" s="60"/>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c r="A343" s="60"/>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c r="A344" s="60"/>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c r="A345" s="60"/>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c r="A346" s="60"/>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c r="A347" s="60"/>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c r="A348" s="60"/>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c r="A349" s="60"/>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c r="A350" s="60"/>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c r="A351" s="60"/>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c r="A352" s="60"/>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c r="A353" s="60"/>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c r="A354" s="60"/>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c r="A355" s="60"/>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c r="A356" s="60"/>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c r="A357" s="60"/>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c r="A358" s="60"/>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c r="A359" s="60"/>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c r="A360" s="60"/>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c r="A361" s="60"/>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c r="A362" s="60"/>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c r="A363" s="60"/>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c r="A364" s="60"/>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c r="A365" s="60"/>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c r="A366" s="60"/>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c r="A367" s="60"/>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c r="A368" s="60"/>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c r="A369" s="60"/>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c r="A370" s="60"/>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c r="A371" s="60"/>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c r="A372" s="60"/>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c r="A373" s="60"/>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c r="A374" s="60"/>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c r="A375" s="60"/>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c r="A376" s="60"/>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c r="A377" s="60"/>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c r="A378" s="60"/>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c r="A379" s="60"/>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c r="A380" s="60"/>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c r="A381" s="60"/>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c r="A382" s="60"/>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c r="A383" s="60"/>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c r="A384" s="60"/>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c r="A385" s="60"/>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c r="A386" s="60"/>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c r="A387" s="60"/>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c r="A388" s="60"/>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c r="A389" s="60"/>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c r="A390" s="60"/>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c r="A391" s="60"/>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c r="A392" s="60"/>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c r="A393" s="60"/>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c r="A394" s="60"/>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c r="A395" s="60"/>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c r="A396" s="60"/>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c r="A397" s="60"/>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c r="A398" s="60"/>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c r="A399" s="60"/>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c r="A400" s="60"/>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c r="A401" s="60"/>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c r="A402" s="60"/>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c r="A403" s="60"/>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c r="A404" s="60"/>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c r="A405" s="60"/>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c r="A406" s="60"/>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c r="A407" s="60"/>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c r="A408" s="60"/>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c r="A409" s="60"/>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c r="A410" s="60"/>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c r="A411" s="60"/>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c r="A412" s="60"/>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c r="A413" s="60"/>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c r="A414" s="60"/>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c r="A415" s="60"/>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c r="A416" s="60"/>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c r="A417" s="60"/>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c r="A418" s="60"/>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c r="A419" s="60"/>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c r="A420" s="60"/>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c r="A421" s="60"/>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c r="A422" s="60"/>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c r="A423" s="60"/>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c r="A424" s="60"/>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c r="A425" s="60"/>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c r="A426" s="60"/>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c r="A427" s="60"/>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c r="A428" s="60"/>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c r="A429" s="60"/>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c r="A430" s="60"/>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c r="A431" s="60"/>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c r="A432" s="60"/>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c r="A433" s="60"/>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c r="A434" s="60"/>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c r="A435" s="60"/>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c r="A436" s="60"/>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c r="A437" s="60"/>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c r="A438" s="60"/>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c r="A439" s="60"/>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c r="A440" s="60"/>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c r="A441" s="60"/>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c r="A442" s="60"/>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c r="A443" s="60"/>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c r="A444" s="60"/>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c r="A445" s="60"/>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c r="A446" s="60"/>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c r="A447" s="60"/>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c r="A448" s="60"/>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c r="A449" s="60"/>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c r="A450" s="60"/>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c r="A451" s="60"/>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c r="A452" s="60"/>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c r="A453" s="60"/>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c r="A454" s="60"/>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c r="A455" s="60"/>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c r="A456" s="60"/>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c r="A457" s="60"/>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c r="A458" s="60"/>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c r="A459" s="60"/>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c r="A460" s="60"/>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c r="A461" s="60"/>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c r="A462" s="60"/>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c r="A463" s="60"/>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c r="A464" s="60"/>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c r="A465" s="60"/>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c r="A466" s="60"/>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c r="A467" s="60"/>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c r="A468" s="60"/>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c r="A469" s="60"/>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c r="A470" s="60"/>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c r="A471" s="60"/>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c r="A472" s="60"/>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c r="A473" s="60"/>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c r="A474" s="60"/>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c r="A475" s="60"/>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c r="A476" s="60"/>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c r="A477" s="60"/>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c r="A478" s="60"/>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c r="A479" s="60"/>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c r="A480" s="60"/>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c r="A481" s="60"/>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c r="A482" s="60"/>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c r="A483" s="60"/>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c r="A484" s="60"/>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c r="A485" s="60"/>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c r="A486" s="60"/>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c r="A487" s="60"/>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c r="A488" s="60"/>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c r="A489" s="60"/>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c r="A490" s="60"/>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c r="A491" s="60"/>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c r="A492" s="60"/>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c r="A493" s="60"/>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c r="A494" s="60"/>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c r="A495" s="60"/>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c r="A496" s="60"/>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c r="A497" s="60"/>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c r="A498" s="60"/>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c r="A499" s="60"/>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c r="A500" s="60"/>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c r="A501" s="60"/>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c r="A502" s="60"/>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c r="A503" s="60"/>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c r="A504" s="60"/>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c r="A505" s="60"/>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c r="A506" s="60"/>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c r="A507" s="60"/>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c r="A508" s="60"/>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c r="A509" s="60"/>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c r="A510" s="60"/>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c r="A511" s="60"/>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c r="A512" s="60"/>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c r="A513" s="60"/>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c r="A514" s="60"/>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c r="A515" s="60"/>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c r="A516" s="60"/>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c r="A517" s="60"/>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c r="A518" s="60"/>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c r="A519" s="60"/>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c r="A520" s="60"/>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c r="A521" s="60"/>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c r="A522" s="60"/>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c r="A523" s="60"/>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c r="A524" s="60"/>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c r="A525" s="60"/>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c r="A526" s="60"/>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c r="A527" s="60"/>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c r="A528" s="60"/>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c r="A529" s="60"/>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c r="A530" s="60"/>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c r="A531" s="60"/>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c r="A532" s="60"/>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c r="A533" s="60"/>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c r="A534" s="60"/>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c r="A535" s="60"/>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c r="A536" s="60"/>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c r="A537" s="60"/>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c r="A538" s="60"/>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c r="A539" s="60"/>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c r="A540" s="60"/>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c r="A541" s="60"/>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c r="A542" s="60"/>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c r="A543" s="60"/>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c r="A544" s="60"/>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c r="A545" s="60"/>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c r="A546" s="60"/>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c r="A547" s="60"/>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c r="A548" s="60"/>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c r="A549" s="60"/>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c r="A550" s="60"/>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c r="A551" s="60"/>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c r="A552" s="60"/>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c r="A553" s="60"/>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c r="A554" s="60"/>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c r="A555" s="60"/>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c r="A556" s="60"/>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c r="A557" s="60"/>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c r="A558" s="60"/>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c r="A559" s="60"/>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c r="A560" s="60"/>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c r="A561" s="60"/>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c r="A562" s="60"/>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c r="A563" s="60"/>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c r="A564" s="60"/>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c r="A565" s="60"/>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c r="A566" s="60"/>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c r="A567" s="60"/>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c r="A568" s="60"/>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c r="A569" s="60"/>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c r="A570" s="60"/>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c r="A571" s="60"/>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c r="A572" s="60"/>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c r="A573" s="60"/>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c r="A574" s="60"/>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c r="A575" s="60"/>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c r="A576" s="60"/>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c r="A577" s="60"/>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c r="A578" s="60"/>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c r="A579" s="60"/>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c r="A580" s="60"/>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c r="A581" s="60"/>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c r="A582" s="60"/>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c r="A583" s="60"/>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c r="A584" s="60"/>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c r="A585" s="60"/>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c r="A586" s="60"/>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c r="A587" s="60"/>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c r="A588" s="60"/>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c r="A589" s="60"/>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c r="A590" s="60"/>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c r="A591" s="60"/>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c r="A592" s="60"/>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c r="A593" s="60"/>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c r="A594" s="60"/>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c r="A595" s="60"/>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c r="A596" s="60"/>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c r="A597" s="60"/>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c r="A598" s="60"/>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c r="A599" s="60"/>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c r="A600" s="60"/>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c r="A601" s="60"/>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c r="A602" s="60"/>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c r="A603" s="60"/>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c r="A604" s="60"/>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c r="A605" s="60"/>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c r="A606" s="60"/>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c r="A607" s="60"/>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c r="A608" s="60"/>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c r="A609" s="60"/>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c r="A610" s="60"/>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c r="A611" s="60"/>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c r="A612" s="60"/>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c r="A613" s="60"/>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c r="A614" s="60"/>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c r="A615" s="60"/>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c r="A616" s="60"/>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c r="A617" s="60"/>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c r="A618" s="60"/>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c r="A619" s="60"/>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c r="A620" s="60"/>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c r="A621" s="60"/>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c r="A622" s="60"/>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c r="A623" s="60"/>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c r="A624" s="60"/>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c r="A625" s="60"/>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c r="A626" s="60"/>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c r="A627" s="60"/>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c r="A628" s="60"/>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c r="A629" s="60"/>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c r="A630" s="60"/>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c r="A631" s="60"/>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c r="A632" s="60"/>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c r="A633" s="60"/>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c r="A634" s="60"/>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c r="A635" s="60"/>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c r="A636" s="60"/>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c r="A637" s="60"/>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c r="A638" s="60"/>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c r="A639" s="60"/>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c r="A640" s="60"/>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c r="A641" s="60"/>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c r="A642" s="60"/>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c r="A643" s="60"/>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c r="A644" s="60"/>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c r="A645" s="60"/>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c r="A646" s="60"/>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c r="A647" s="60"/>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c r="A648" s="60"/>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c r="A649" s="60"/>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c r="A650" s="60"/>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c r="A651" s="60"/>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c r="A652" s="60"/>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c r="A653" s="60"/>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c r="A654" s="60"/>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c r="A655" s="60"/>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c r="A656" s="60"/>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c r="A657" s="60"/>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c r="A658" s="60"/>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c r="A659" s="60"/>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c r="A660" s="60"/>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c r="A661" s="60"/>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c r="A662" s="60"/>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c r="A663" s="60"/>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c r="A664" s="60"/>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c r="A665" s="60"/>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c r="A666" s="60"/>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c r="A667" s="60"/>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c r="A668" s="60"/>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c r="A669" s="60"/>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c r="A670" s="60"/>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c r="A671" s="60"/>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c r="A672" s="60"/>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c r="A673" s="60"/>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c r="A674" s="60"/>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c r="A675" s="60"/>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c r="A676" s="60"/>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c r="A677" s="60"/>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c r="A678" s="60"/>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c r="A679" s="60"/>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c r="A680" s="60"/>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c r="A681" s="60"/>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c r="A682" s="60"/>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c r="A683" s="60"/>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c r="A684" s="60"/>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c r="A685" s="60"/>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c r="A686" s="60"/>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c r="A687" s="60"/>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c r="A688" s="60"/>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c r="A689" s="60"/>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c r="A690" s="60"/>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c r="A691" s="60"/>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c r="A692" s="60"/>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c r="A693" s="60"/>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c r="A694" s="60"/>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c r="A695" s="60"/>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c r="A696" s="60"/>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c r="A697" s="60"/>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c r="A698" s="60"/>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c r="A699" s="60"/>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c r="A700" s="60"/>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c r="A701" s="60"/>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c r="A702" s="60"/>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c r="A703" s="60"/>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c r="A704" s="60"/>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c r="A705" s="60"/>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c r="A706" s="60"/>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c r="A707" s="60"/>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c r="A708" s="60"/>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c r="A709" s="60"/>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c r="A710" s="60"/>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c r="A711" s="60"/>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c r="A712" s="60"/>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c r="A713" s="60"/>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c r="A714" s="60"/>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c r="A715" s="60"/>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c r="A716" s="60"/>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c r="A717" s="60"/>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c r="A718" s="60"/>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c r="A719" s="60"/>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c r="A720" s="60"/>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c r="A721" s="60"/>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c r="A722" s="60"/>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c r="A723" s="60"/>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c r="A724" s="60"/>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c r="A725" s="60"/>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c r="A726" s="60"/>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c r="A727" s="60"/>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c r="A728" s="60"/>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c r="A729" s="60"/>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c r="A730" s="60"/>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c r="A731" s="60"/>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c r="A732" s="60"/>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c r="A733" s="60"/>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c r="A734" s="60"/>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c r="A735" s="60"/>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c r="A736" s="60"/>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c r="A737" s="60"/>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c r="A738" s="60"/>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c r="A739" s="60"/>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c r="A740" s="60"/>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c r="A741" s="60"/>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c r="A742" s="60"/>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c r="A743" s="60"/>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c r="A744" s="60"/>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c r="A745" s="60"/>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c r="A746" s="60"/>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c r="A747" s="60"/>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c r="A748" s="60"/>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c r="A749" s="60"/>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c r="A750" s="60"/>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c r="A751" s="60"/>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c r="A752" s="60"/>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c r="A753" s="60"/>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c r="A754" s="60"/>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c r="A755" s="60"/>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c r="A756" s="60"/>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c r="A757" s="60"/>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c r="A758" s="60"/>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c r="A759" s="60"/>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c r="A760" s="60"/>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c r="A761" s="60"/>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c r="A762" s="60"/>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c r="A763" s="60"/>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c r="A764" s="60"/>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c r="A765" s="60"/>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c r="A766" s="60"/>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c r="A767" s="60"/>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c r="A768" s="60"/>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c r="A769" s="60"/>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c r="A770" s="60"/>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c r="A771" s="60"/>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c r="A772" s="60"/>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c r="A773" s="60"/>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c r="A774" s="60"/>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c r="A775" s="60"/>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c r="A776" s="60"/>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c r="A777" s="60"/>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c r="A778" s="60"/>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c r="A779" s="60"/>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c r="A780" s="60"/>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c r="A781" s="60"/>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c r="A782" s="60"/>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c r="A783" s="60"/>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c r="A784" s="60"/>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c r="A785" s="60"/>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c r="A786" s="60"/>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c r="A787" s="60"/>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c r="A788" s="60"/>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c r="A789" s="60"/>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c r="A790" s="60"/>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c r="A791" s="60"/>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c r="A792" s="60"/>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c r="A793" s="60"/>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c r="A794" s="60"/>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c r="A795" s="60"/>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c r="A796" s="60"/>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c r="A797" s="60"/>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c r="A798" s="60"/>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c r="A799" s="60"/>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c r="A800" s="60"/>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c r="A801" s="60"/>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c r="A802" s="60"/>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c r="A803" s="60"/>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c r="A804" s="60"/>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c r="A805" s="60"/>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c r="A806" s="60"/>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c r="A807" s="60"/>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c r="A808" s="60"/>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c r="A809" s="60"/>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c r="A810" s="60"/>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c r="A811" s="60"/>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c r="A812" s="60"/>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c r="A813" s="60"/>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c r="A814" s="60"/>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c r="A815" s="60"/>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c r="A816" s="60"/>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c r="A817" s="60"/>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c r="A818" s="60"/>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c r="A819" s="60"/>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c r="A820" s="60"/>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c r="A821" s="60"/>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c r="A822" s="60"/>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c r="A823" s="60"/>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c r="A824" s="60"/>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c r="A825" s="60"/>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c r="A826" s="60"/>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c r="A827" s="60"/>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c r="A828" s="60"/>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c r="A829" s="60"/>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c r="A830" s="60"/>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c r="A831" s="60"/>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c r="A832" s="60"/>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c r="A833" s="60"/>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c r="A834" s="60"/>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c r="A835" s="60"/>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c r="A836" s="60"/>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c r="A837" s="60"/>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c r="A838" s="60"/>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c r="A839" s="60"/>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c r="A840" s="60"/>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c r="A841" s="60"/>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c r="A842" s="60"/>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c r="A843" s="60"/>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c r="A844" s="60"/>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c r="A845" s="60"/>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c r="A846" s="60"/>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c r="A847" s="60"/>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c r="A848" s="60"/>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c r="A849" s="60"/>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c r="A850" s="60"/>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c r="A851" s="60"/>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c r="A852" s="60"/>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c r="A853" s="60"/>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c r="A854" s="60"/>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c r="A855" s="60"/>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c r="A856" s="60"/>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c r="A857" s="60"/>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c r="A858" s="60"/>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c r="A859" s="60"/>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c r="A860" s="60"/>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c r="A861" s="60"/>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c r="A862" s="60"/>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c r="A863" s="60"/>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c r="A864" s="60"/>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c r="A865" s="60"/>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c r="A866" s="60"/>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c r="A867" s="60"/>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c r="A868" s="60"/>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c r="A869" s="60"/>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c r="A870" s="60"/>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c r="A871" s="60"/>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c r="A872" s="60"/>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c r="A873" s="60"/>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c r="A874" s="60"/>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c r="A875" s="60"/>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c r="A876" s="60"/>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c r="A877" s="60"/>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c r="A878" s="60"/>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c r="A879" s="60"/>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c r="A880" s="60"/>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c r="A881" s="60"/>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c r="A882" s="60"/>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c r="A883" s="60"/>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c r="A884" s="60"/>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c r="A885" s="60"/>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c r="A886" s="60"/>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c r="A887" s="60"/>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c r="A888" s="60"/>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c r="A889" s="60"/>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c r="A890" s="60"/>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c r="A891" s="60"/>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c r="A892" s="60"/>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c r="A893" s="60"/>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c r="A894" s="60"/>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c r="A895" s="60"/>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c r="A896" s="60"/>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c r="A897" s="60"/>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c r="A898" s="60"/>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c r="A899" s="60"/>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c r="A900" s="60"/>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c r="A901" s="60"/>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c r="A902" s="60"/>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c r="A903" s="60"/>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c r="A904" s="60"/>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c r="A905" s="60"/>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c r="A906" s="60"/>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c r="A907" s="60"/>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c r="A908" s="60"/>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c r="A909" s="60"/>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c r="A910" s="60"/>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c r="A911" s="60"/>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c r="A912" s="60"/>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c r="A913" s="60"/>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c r="A914" s="60"/>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c r="A915" s="60"/>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c r="A916" s="60"/>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c r="A917" s="60"/>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c r="A918" s="60"/>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c r="A919" s="60"/>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c r="A920" s="60"/>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c r="A921" s="60"/>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c r="A922" s="60"/>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c r="A923" s="60"/>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c r="A924" s="60"/>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c r="A925" s="60"/>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c r="A926" s="60"/>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c r="A927" s="60"/>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c r="A928" s="60"/>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c r="A929" s="60"/>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c r="A930" s="60"/>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c r="A931" s="60"/>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c r="A932" s="60"/>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c r="A933" s="60"/>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c r="A934" s="60"/>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c r="A935" s="60"/>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c r="A936" s="60"/>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c r="A937" s="60"/>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c r="A938" s="60"/>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c r="A939" s="60"/>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c r="A940" s="60"/>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c r="A941" s="60"/>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c r="A942" s="60"/>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c r="A943" s="60"/>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c r="A944" s="60"/>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c r="A945" s="60"/>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c r="A946" s="60"/>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c r="A947" s="60"/>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c r="A948" s="60"/>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c r="A949" s="60"/>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c r="A950" s="60"/>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c r="A951" s="60"/>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c r="A952" s="60"/>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c r="A953" s="60"/>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c r="A954" s="60"/>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c r="A955" s="60"/>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c r="A956" s="60"/>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c r="A957" s="60"/>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c r="A958" s="60"/>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c r="A959" s="60"/>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c r="A960" s="60"/>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c r="A961" s="60"/>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c r="A962" s="60"/>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c r="A963" s="60"/>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c r="A964" s="60"/>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c r="A965" s="60"/>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c r="A966" s="60"/>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c r="A967" s="60"/>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c r="A968" s="60"/>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c r="A969" s="60"/>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c r="A970" s="60"/>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c r="A971" s="60"/>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c r="A972" s="60"/>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c r="A973" s="60"/>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c r="A974" s="60"/>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c r="A975" s="60"/>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c r="A976" s="60"/>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c r="A977" s="60"/>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c r="A978" s="60"/>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c r="A979" s="60"/>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c r="A980" s="60"/>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sheetData>
  <mergeCells count="8">
    <mergeCell ref="B2:I2"/>
    <mergeCell ref="B3:I3"/>
    <mergeCell ref="B4:I4"/>
    <mergeCell ref="B6:C6"/>
    <mergeCell ref="B7:C7"/>
    <mergeCell ref="B8:C8"/>
    <mergeCell ref="B9:C9"/>
    <mergeCell ref="B13:C13"/>
  </mergeCells>
  <conditionalFormatting sqref="G18:G23">
    <cfRule type="cellIs" dxfId="3" priority="1" operator="equal">
      <formula>"High"</formula>
    </cfRule>
  </conditionalFormatting>
  <conditionalFormatting sqref="G18:G23">
    <cfRule type="cellIs" dxfId="4" priority="2" operator="equal">
      <formula>"Medium"</formula>
    </cfRule>
  </conditionalFormatting>
  <conditionalFormatting sqref="G18:G23">
    <cfRule type="cellIs" dxfId="2" priority="3" operator="equal">
      <formula>"Low"</formula>
    </cfRule>
  </conditionalFormatting>
  <dataValidations>
    <dataValidation type="list" allowBlank="1" showErrorMessage="1" sqref="K18:K27">
      <formula1>"Open,In Progress,Resolved"</formula1>
    </dataValidation>
    <dataValidation type="list" allowBlank="1" showErrorMessage="1" sqref="E18:F27">
      <formula1>"High,Low,Medium"</formula1>
    </dataValidation>
  </dataValidations>
  <drawing r:id="rId1"/>
</worksheet>
</file>